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13740" activeTab="0"/>
  </bookViews>
  <sheets>
    <sheet name="Ranking" sheetId="1" r:id="rId1"/>
    <sheet name="Kriteri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<sst xmlns="http://schemas.openxmlformats.org/spreadsheetml/2006/main" count="644" uniqueCount="269">
  <si>
    <t>Magne Gusland</t>
  </si>
  <si>
    <t>Roar Bakkane</t>
  </si>
  <si>
    <t>Lars Bergseng</t>
  </si>
  <si>
    <t>Vidar Bonnegolt</t>
  </si>
  <si>
    <t>Morten Aakre</t>
  </si>
  <si>
    <t>Jon Håkedal</t>
  </si>
  <si>
    <t>Tom Nalum</t>
  </si>
  <si>
    <t>Jan Thore Nalum</t>
  </si>
  <si>
    <t>Ole Henrik Gusland</t>
  </si>
  <si>
    <t>Per Magnus Pedersen</t>
  </si>
  <si>
    <t>Ann Synnøve Arnestad</t>
  </si>
  <si>
    <t>David Holand</t>
  </si>
  <si>
    <t>Arne Johannesen</t>
  </si>
  <si>
    <t>Rune Sundli</t>
  </si>
  <si>
    <t>Jan Hoffmann</t>
  </si>
  <si>
    <t>Fred Gresch</t>
  </si>
  <si>
    <t>Knut Harald Fredriksen</t>
  </si>
  <si>
    <t>Kenneth Lilleødegård</t>
  </si>
  <si>
    <t>Bjarte Grimen</t>
  </si>
  <si>
    <t>Frode Melberg</t>
  </si>
  <si>
    <t>Bjørn Trydal</t>
  </si>
  <si>
    <t>04</t>
  </si>
  <si>
    <t>21</t>
  </si>
  <si>
    <t>03</t>
  </si>
  <si>
    <t>02</t>
  </si>
  <si>
    <t>FS - Karmøy SS</t>
  </si>
  <si>
    <t>Navn</t>
  </si>
  <si>
    <t>Klubb</t>
  </si>
  <si>
    <t>Klasse</t>
  </si>
  <si>
    <t>Totalt %</t>
  </si>
  <si>
    <t>Res.</t>
  </si>
  <si>
    <t>Ind.</t>
  </si>
  <si>
    <t>%</t>
  </si>
  <si>
    <t>Brunlanes SS</t>
  </si>
  <si>
    <t>A</t>
  </si>
  <si>
    <t>Kroken JFF</t>
  </si>
  <si>
    <t>Sandefjord LS</t>
  </si>
  <si>
    <t>Karmøy SS</t>
  </si>
  <si>
    <t>Stavanger OLK</t>
  </si>
  <si>
    <t>B</t>
  </si>
  <si>
    <t>Elling Tryterud</t>
  </si>
  <si>
    <t>Sokna LK</t>
  </si>
  <si>
    <t>Oslo SS</t>
  </si>
  <si>
    <t>C</t>
  </si>
  <si>
    <t>Tom Roar Bach</t>
  </si>
  <si>
    <t>Stian Johannessen</t>
  </si>
  <si>
    <t>Åmot JFF</t>
  </si>
  <si>
    <t>Bergen LK</t>
  </si>
  <si>
    <t>Håvard Rustad</t>
  </si>
  <si>
    <t>Jr</t>
  </si>
  <si>
    <t>D</t>
  </si>
  <si>
    <t>Renate Manvik</t>
  </si>
  <si>
    <t>Monica Bankhaug</t>
  </si>
  <si>
    <t>Anita Tvedten</t>
  </si>
  <si>
    <t>Tellende stevner for rankingen skal være på minst 50 duer og ha minst 12 deltagere.</t>
  </si>
  <si>
    <t>Alle typer sportingstevner er tellende: Fitasc, Compak og Engelsk Sporting</t>
  </si>
  <si>
    <t>Det blir laget en utregnings-indeks på hvert stevne:</t>
  </si>
  <si>
    <t>-Ved norske stevner med norsk vinner er indeksen lik vinnerresultat.</t>
  </si>
  <si>
    <t>-Ved utenlandske vinnere i norske stevner eller ved utenlandske stevner blir indeksen gjenomsittet av vinnerresultat og beste norske resultat.</t>
  </si>
  <si>
    <t>Det regnes ut en prosent av indeksen for hver skytter (resultat/indeks x 100). Det er denne verdien som er tellende.</t>
  </si>
  <si>
    <t>De 3 høyeste verdiene gjennom året (01.01-31.12) teller.</t>
  </si>
  <si>
    <t>Rankinglista blir brukt som et hjelpemiddel til uttak av lag til mesterskap, men er ikke direkte avgjørende for uttakene.</t>
  </si>
  <si>
    <t>Skien Trap</t>
  </si>
  <si>
    <t>Tom B Jensen</t>
  </si>
  <si>
    <t>Bærum JFF</t>
  </si>
  <si>
    <t>Harald Jensen</t>
  </si>
  <si>
    <t>Løiten JFF</t>
  </si>
  <si>
    <t>Tore Brovold</t>
  </si>
  <si>
    <t>Østlandske SS</t>
  </si>
  <si>
    <t>Roger Hansen</t>
  </si>
  <si>
    <t>Buskeruds JFF</t>
  </si>
  <si>
    <t>Tom Erik Steen</t>
  </si>
  <si>
    <t>Terje Gravklev</t>
  </si>
  <si>
    <t>Roar Olsen</t>
  </si>
  <si>
    <t>Georg Lundeby</t>
  </si>
  <si>
    <t>Sarpsborg OJFF</t>
  </si>
  <si>
    <t>Hans Fredrik Bø</t>
  </si>
  <si>
    <t>Rakkestad SSK</t>
  </si>
  <si>
    <t>Carl Morten Karterud</t>
  </si>
  <si>
    <t>Amund Hiksdal</t>
  </si>
  <si>
    <t>Nils Jørgen Aas</t>
  </si>
  <si>
    <t>Jarle Rød</t>
  </si>
  <si>
    <t>Bjørn Olav Haugland</t>
  </si>
  <si>
    <t>Kenneth Eikenes</t>
  </si>
  <si>
    <t>Kjell Arne Heyn</t>
  </si>
  <si>
    <t>Oddgeir Skogly</t>
  </si>
  <si>
    <t>Geir Vie</t>
  </si>
  <si>
    <t>Kay Arne Nyhus</t>
  </si>
  <si>
    <t>Åsnes JFF</t>
  </si>
  <si>
    <t>Ståle Rasmussen</t>
  </si>
  <si>
    <t>Kenneth Aspestrand</t>
  </si>
  <si>
    <t>Jan Eivind Knutsen</t>
  </si>
  <si>
    <t>Einar Brakedal</t>
  </si>
  <si>
    <t>Geir Walland</t>
  </si>
  <si>
    <t>Svein Gunnar Haugen</t>
  </si>
  <si>
    <t>Jack Gyttrup</t>
  </si>
  <si>
    <t>Sindre Kluge</t>
  </si>
  <si>
    <t>Eilev Aakre</t>
  </si>
  <si>
    <t>Jimmy Lungstrøm</t>
  </si>
  <si>
    <t>Tor Rogstad</t>
  </si>
  <si>
    <t>Jan Ove Fuglebrenden</t>
  </si>
  <si>
    <t>Leif Arne Vorre</t>
  </si>
  <si>
    <t>Geir Hole</t>
  </si>
  <si>
    <t>Lucien Dedichen</t>
  </si>
  <si>
    <t>Henning Solem</t>
  </si>
  <si>
    <t>Kenneth Vorre</t>
  </si>
  <si>
    <t>Sigve Lervik</t>
  </si>
  <si>
    <t>Bjørn Erik Hildonen</t>
  </si>
  <si>
    <t>Vadsø SL</t>
  </si>
  <si>
    <t>Moss OJFF</t>
  </si>
  <si>
    <t>Jan Arild Sand</t>
  </si>
  <si>
    <t>Kurt Inge Street</t>
  </si>
  <si>
    <t>Hans Tryterud</t>
  </si>
  <si>
    <t>Tarjei Lia</t>
  </si>
  <si>
    <t>Henrik Flaskerud</t>
  </si>
  <si>
    <t>Henrik Fylling</t>
  </si>
  <si>
    <t>Sondre Haugland</t>
  </si>
  <si>
    <t>Atle Hartz</t>
  </si>
  <si>
    <t>Torbjørn Hansen</t>
  </si>
  <si>
    <t>Anders Johansson</t>
  </si>
  <si>
    <t>Vegard Oppen</t>
  </si>
  <si>
    <t>Andre S Holen</t>
  </si>
  <si>
    <t>Stefan Hammer</t>
  </si>
  <si>
    <t>Thomas Lien</t>
  </si>
  <si>
    <t>Veronica Lilleødegård</t>
  </si>
  <si>
    <t>Gunn Hjørdis Lilleødegård</t>
  </si>
  <si>
    <t>Birthe Nydal</t>
  </si>
  <si>
    <t>Anette Hovstø</t>
  </si>
  <si>
    <t>Tore Skjønhaug</t>
  </si>
  <si>
    <t>Rakkestad DJFF</t>
  </si>
  <si>
    <t>Gunnar Gusland</t>
  </si>
  <si>
    <t>Henrik Alstad</t>
  </si>
  <si>
    <t>Verdal SSL</t>
  </si>
  <si>
    <t>Kjell Arnt Stava</t>
  </si>
  <si>
    <t>Harald Johansen</t>
  </si>
  <si>
    <t>Bjørn Hansen</t>
  </si>
  <si>
    <t>Jan Aanes</t>
  </si>
  <si>
    <t>Olav Eliassen</t>
  </si>
  <si>
    <t>Arild Johannesen</t>
  </si>
  <si>
    <t>Thorleif Hole</t>
  </si>
  <si>
    <t>Kai Andresen</t>
  </si>
  <si>
    <t>Ivar Kvale</t>
  </si>
  <si>
    <t>Norge</t>
  </si>
  <si>
    <t>G. Digweed 192</t>
  </si>
  <si>
    <t>23-24</t>
  </si>
  <si>
    <t>13</t>
  </si>
  <si>
    <t>28-01</t>
  </si>
  <si>
    <t>G. Digweed 194</t>
  </si>
  <si>
    <t>G. Digweed 200</t>
  </si>
  <si>
    <t>02-03</t>
  </si>
  <si>
    <t>23</t>
  </si>
  <si>
    <t>06-07</t>
  </si>
  <si>
    <t>ES - Brunlanes SS</t>
  </si>
  <si>
    <t>CS - Sarlospuszta,HUN</t>
  </si>
  <si>
    <t>CS - København,DEN</t>
  </si>
  <si>
    <t>CS - South Africa,ZAF</t>
  </si>
  <si>
    <t>FS - South Africa,ZAF</t>
  </si>
  <si>
    <t>J. Iversen 93</t>
  </si>
  <si>
    <t>T. Storm 138</t>
  </si>
  <si>
    <t>Richard H Rasmussen</t>
  </si>
  <si>
    <t>Bent Johannessen</t>
  </si>
  <si>
    <t>Pawell Milczrek</t>
  </si>
  <si>
    <t>Are Severin Martinsen</t>
  </si>
  <si>
    <t>Sigbjørn Hadeland</t>
  </si>
  <si>
    <t>Kjetil Rød</t>
  </si>
  <si>
    <t>Erik O Yrkje</t>
  </si>
  <si>
    <t>Simen Johannessen</t>
  </si>
  <si>
    <t>Nicolai Lungstrøm</t>
  </si>
  <si>
    <t>CS - Nord-Jysk GP,DEN</t>
  </si>
  <si>
    <t>13-14</t>
  </si>
  <si>
    <t>06</t>
  </si>
  <si>
    <t>05</t>
  </si>
  <si>
    <t>Egil Brenden</t>
  </si>
  <si>
    <t>Christian Rød Karlsen</t>
  </si>
  <si>
    <t>Marthin Tvedten</t>
  </si>
  <si>
    <t>Anders Quist  Jensen</t>
  </si>
  <si>
    <t>Tommy Andersen</t>
  </si>
  <si>
    <t>Frank Andersen</t>
  </si>
  <si>
    <t>Knut Magne Bjørnstad</t>
  </si>
  <si>
    <t>Svein Martin Tyreng</t>
  </si>
  <si>
    <t>Morten Andersen</t>
  </si>
  <si>
    <t>Arvid Agnor</t>
  </si>
  <si>
    <t>Jan Hallvard Myhren</t>
  </si>
  <si>
    <t>Arild Aske</t>
  </si>
  <si>
    <t>John Ole Nordskog</t>
  </si>
  <si>
    <t>Hans Åkermann</t>
  </si>
  <si>
    <t>Ken Magne Sølverød</t>
  </si>
  <si>
    <t>Skien JFF</t>
  </si>
  <si>
    <t>Vegard Jørgensen</t>
  </si>
  <si>
    <t>Aurskog JFF</t>
  </si>
  <si>
    <t>Bjørn Jakobsen</t>
  </si>
  <si>
    <t>Stein Erik Andersen</t>
  </si>
  <si>
    <t>Knut H Andresen</t>
  </si>
  <si>
    <t>Bård Thuve</t>
  </si>
  <si>
    <t>Ernst Harald Helgerud</t>
  </si>
  <si>
    <t>Lars Lauritzen</t>
  </si>
  <si>
    <t>Morten Myrvang</t>
  </si>
  <si>
    <t>Kristian Jakobsen</t>
  </si>
  <si>
    <t>28</t>
  </si>
  <si>
    <t>A. Szerdahelyi 195</t>
  </si>
  <si>
    <t>M. Gusland 155</t>
  </si>
  <si>
    <t>J. Rasmussen 186</t>
  </si>
  <si>
    <t>M. Gusland 93</t>
  </si>
  <si>
    <t>Tom Einar Rosland</t>
  </si>
  <si>
    <t>Glenn Straume</t>
  </si>
  <si>
    <t>Erik Schaper</t>
  </si>
  <si>
    <t>Fredrik Oshaug</t>
  </si>
  <si>
    <t>Sunndal JFF</t>
  </si>
  <si>
    <t>11</t>
  </si>
  <si>
    <t>FS/ES Sokna LK</t>
  </si>
  <si>
    <t>18-19</t>
  </si>
  <si>
    <t>CS Rhodos,GRE</t>
  </si>
  <si>
    <t>FS Uddevalla,SWE</t>
  </si>
  <si>
    <t>M. Gusland 132</t>
  </si>
  <si>
    <t>Tellef Tveide</t>
  </si>
  <si>
    <t>Tom Sørensen</t>
  </si>
  <si>
    <t>Jan Gunnar Skahjem</t>
  </si>
  <si>
    <t>Jostein Steen</t>
  </si>
  <si>
    <t>12</t>
  </si>
  <si>
    <t>F. Malmstrøm 94</t>
  </si>
  <si>
    <t>T. Søderlund 92</t>
  </si>
  <si>
    <t>J. Brightman 195</t>
  </si>
  <si>
    <t>08-09</t>
  </si>
  <si>
    <t>CS København,DEN</t>
  </si>
  <si>
    <t>23-26</t>
  </si>
  <si>
    <t>FS Konopiste,CZE</t>
  </si>
  <si>
    <t>G. Digweed 191</t>
  </si>
  <si>
    <t>H. Pedersen 190</t>
  </si>
  <si>
    <t>20-23</t>
  </si>
  <si>
    <t>CS San Martino, ITA</t>
  </si>
  <si>
    <t>G. Digweed 198</t>
  </si>
  <si>
    <t>05-06</t>
  </si>
  <si>
    <t>07</t>
  </si>
  <si>
    <t>FS Svegeråsen, SWE</t>
  </si>
  <si>
    <t>J. Hermansson 183</t>
  </si>
  <si>
    <t>25-27</t>
  </si>
  <si>
    <t>J. Rajala 187</t>
  </si>
  <si>
    <t>17-18</t>
  </si>
  <si>
    <t>08</t>
  </si>
  <si>
    <t>Jarleif Johan Johnsen</t>
  </si>
  <si>
    <t>Knut Olav Gjerstad</t>
  </si>
  <si>
    <t>Tommy Fjelde</t>
  </si>
  <si>
    <t>Kjell Andre Juklerød</t>
  </si>
  <si>
    <t>Tarjei Tellefsen</t>
  </si>
  <si>
    <t>Raymond Stava</t>
  </si>
  <si>
    <t>Øyvind Steinsbø</t>
  </si>
  <si>
    <t>M. Gusland 92</t>
  </si>
  <si>
    <t>Vet</t>
  </si>
  <si>
    <t>S-Vet</t>
  </si>
  <si>
    <t>24-25</t>
  </si>
  <si>
    <t>FS Karmøy SS NM</t>
  </si>
  <si>
    <t>M. Gusland 183</t>
  </si>
  <si>
    <t>ES Wings &amp; Clays,SWE</t>
  </si>
  <si>
    <t>R. Poltimae 178</t>
  </si>
  <si>
    <t>FS Meistrivoistlus,EST</t>
  </si>
  <si>
    <t>01</t>
  </si>
  <si>
    <t>09</t>
  </si>
  <si>
    <t>ES British Open,GBR</t>
  </si>
  <si>
    <t>S. Green 111</t>
  </si>
  <si>
    <t>07-08</t>
  </si>
  <si>
    <t>CS Lund,DEN</t>
  </si>
  <si>
    <t>C.B. Pedersen 147</t>
  </si>
  <si>
    <t>19-20</t>
  </si>
  <si>
    <t>10</t>
  </si>
  <si>
    <t>H. Kuusmik 175</t>
  </si>
  <si>
    <t>20</t>
  </si>
  <si>
    <t>ES Vilnius,LTU</t>
  </si>
  <si>
    <t>ES Westfield,GBR</t>
  </si>
  <si>
    <t>M. Myers 115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</si>
</sst>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36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43" applyFont="1" applyFill="1" applyBorder="1" applyAlignment="1">
      <alignment horizontal="left"/>
      <protection/>
    </xf>
    <xf numFmtId="0" fontId="20" fillId="0" borderId="0" xfId="42" applyFont="1" applyFill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42" applyFont="1" applyBorder="1" applyAlignment="1">
      <alignment wrapText="1"/>
      <protection/>
    </xf>
    <xf numFmtId="0" fontId="20" fillId="0" borderId="0" xfId="0" applyFont="1" applyFill="1" applyBorder="1" applyAlignment="1">
      <alignment wrapText="1"/>
    </xf>
    <xf numFmtId="164" fontId="39" fillId="0" borderId="0" xfId="0" applyNumberFormat="1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39" fillId="0" borderId="14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164" fontId="39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40" fillId="0" borderId="14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64" fontId="40" fillId="0" borderId="14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7" bestFit="1" customWidth="1"/>
    <col min="2" max="2" width="29.00390625" style="7" customWidth="1"/>
    <col min="3" max="3" width="18.7109375" style="7" customWidth="1"/>
    <col min="4" max="4" width="6.57421875" style="7" bestFit="1" customWidth="1"/>
    <col min="5" max="5" width="8.140625" style="2" customWidth="1"/>
    <col min="6" max="6" width="1.7109375" style="2" customWidth="1"/>
    <col min="7" max="7" width="5.00390625" style="20" customWidth="1"/>
    <col min="8" max="8" width="5.00390625" style="21" customWidth="1"/>
    <col min="9" max="9" width="5.00390625" style="31" customWidth="1"/>
    <col min="10" max="10" width="1.7109375" style="2" customWidth="1"/>
    <col min="11" max="11" width="5.00390625" style="20" customWidth="1"/>
    <col min="12" max="12" width="5.00390625" style="21" customWidth="1"/>
    <col min="13" max="13" width="5.00390625" style="31" customWidth="1"/>
    <col min="14" max="14" width="1.7109375" style="2" customWidth="1"/>
    <col min="15" max="15" width="5.00390625" style="20" customWidth="1"/>
    <col min="16" max="16" width="5.00390625" style="21" customWidth="1"/>
    <col min="17" max="17" width="5.00390625" style="31" customWidth="1"/>
    <col min="18" max="18" width="1.7109375" style="2" customWidth="1"/>
    <col min="19" max="19" width="5.00390625" style="20" customWidth="1"/>
    <col min="20" max="20" width="5.00390625" style="21" customWidth="1"/>
    <col min="21" max="21" width="5.00390625" style="31" customWidth="1"/>
    <col min="22" max="22" width="1.7109375" style="2" customWidth="1"/>
    <col min="23" max="23" width="5.00390625" style="20" customWidth="1"/>
    <col min="24" max="24" width="5.00390625" style="21" customWidth="1"/>
    <col min="25" max="25" width="5.00390625" style="31" customWidth="1"/>
    <col min="26" max="26" width="1.7109375" style="2" customWidth="1"/>
    <col min="27" max="27" width="5.00390625" style="20" customWidth="1"/>
    <col min="28" max="28" width="5.00390625" style="21" customWidth="1"/>
    <col min="29" max="29" width="5.00390625" style="31" customWidth="1"/>
    <col min="30" max="30" width="1.7109375" style="2" customWidth="1"/>
    <col min="31" max="31" width="5.00390625" style="20" customWidth="1"/>
    <col min="32" max="32" width="5.00390625" style="21" customWidth="1"/>
    <col min="33" max="33" width="5.00390625" style="31" customWidth="1"/>
    <col min="34" max="34" width="1.7109375" style="2" customWidth="1"/>
    <col min="35" max="35" width="5.00390625" style="20" customWidth="1"/>
    <col min="36" max="36" width="5.00390625" style="21" customWidth="1"/>
    <col min="37" max="37" width="5.00390625" style="31" customWidth="1"/>
    <col min="38" max="38" width="1.7109375" style="2" customWidth="1"/>
    <col min="39" max="39" width="5.00390625" style="20" customWidth="1"/>
    <col min="40" max="40" width="5.00390625" style="21" customWidth="1"/>
    <col min="41" max="41" width="5.00390625" style="31" customWidth="1"/>
    <col min="42" max="42" width="1.7109375" style="2" customWidth="1"/>
    <col min="43" max="43" width="5.00390625" style="20" customWidth="1"/>
    <col min="44" max="44" width="5.00390625" style="21" customWidth="1"/>
    <col min="45" max="45" width="5.00390625" style="31" customWidth="1"/>
    <col min="46" max="46" width="1.7109375" style="2" customWidth="1"/>
    <col min="47" max="47" width="5.00390625" style="20" customWidth="1"/>
    <col min="48" max="48" width="5.00390625" style="21" customWidth="1"/>
    <col min="49" max="49" width="5.00390625" style="31" customWidth="1"/>
    <col min="50" max="50" width="1.7109375" style="2" customWidth="1"/>
    <col min="51" max="51" width="5.00390625" style="20" customWidth="1"/>
    <col min="52" max="52" width="5.00390625" style="21" customWidth="1"/>
    <col min="53" max="53" width="5.00390625" style="31" customWidth="1"/>
    <col min="54" max="54" width="1.7109375" style="2" customWidth="1"/>
    <col min="55" max="55" width="5.00390625" style="20" customWidth="1"/>
    <col min="56" max="56" width="5.00390625" style="21" customWidth="1"/>
    <col min="57" max="57" width="5.00390625" style="31" customWidth="1"/>
    <col min="58" max="58" width="1.7109375" style="2" customWidth="1"/>
    <col min="59" max="59" width="5.00390625" style="20" customWidth="1"/>
    <col min="60" max="60" width="5.00390625" style="21" customWidth="1"/>
    <col min="61" max="61" width="5.00390625" style="31" customWidth="1"/>
    <col min="62" max="62" width="1.7109375" style="2" customWidth="1"/>
    <col min="63" max="63" width="5.00390625" style="20" customWidth="1"/>
    <col min="64" max="64" width="5.00390625" style="21" customWidth="1"/>
    <col min="65" max="65" width="5.00390625" style="31" customWidth="1"/>
    <col min="66" max="66" width="1.7109375" style="19" customWidth="1"/>
    <col min="67" max="67" width="5.00390625" style="20" customWidth="1"/>
    <col min="68" max="68" width="5.00390625" style="21" customWidth="1"/>
    <col min="69" max="69" width="5.00390625" style="31" customWidth="1"/>
    <col min="70" max="70" width="1.7109375" style="19" customWidth="1"/>
    <col min="71" max="71" width="5.00390625" style="20" customWidth="1"/>
    <col min="72" max="72" width="5.00390625" style="21" customWidth="1"/>
    <col min="73" max="73" width="5.00390625" style="31" customWidth="1"/>
    <col min="74" max="74" width="1.7109375" style="19" customWidth="1"/>
    <col min="75" max="75" width="5.00390625" style="20" customWidth="1"/>
    <col min="76" max="76" width="5.00390625" style="21" customWidth="1"/>
    <col min="77" max="77" width="5.00390625" style="31" customWidth="1"/>
    <col min="78" max="78" width="1.7109375" style="19" customWidth="1"/>
    <col min="79" max="79" width="5.00390625" style="20" customWidth="1"/>
    <col min="80" max="80" width="5.00390625" style="21" customWidth="1"/>
    <col min="81" max="81" width="5.00390625" style="31" customWidth="1"/>
    <col min="82" max="82" width="1.7109375" style="19" customWidth="1"/>
    <col min="83" max="83" width="5.00390625" style="20" customWidth="1"/>
    <col min="84" max="84" width="5.00390625" style="21" customWidth="1"/>
    <col min="85" max="85" width="5.00390625" style="31" customWidth="1"/>
    <col min="86" max="86" width="1.7109375" style="19" customWidth="1"/>
    <col min="87" max="87" width="5.00390625" style="20" customWidth="1"/>
    <col min="88" max="88" width="5.00390625" style="21" customWidth="1"/>
    <col min="89" max="89" width="5.00390625" style="31" customWidth="1"/>
    <col min="90" max="90" width="1.7109375" style="19" customWidth="1"/>
    <col min="91" max="91" width="5.00390625" style="20" customWidth="1"/>
    <col min="92" max="92" width="5.00390625" style="21" customWidth="1"/>
    <col min="93" max="93" width="5.00390625" style="31" customWidth="1"/>
    <col min="94" max="94" width="1.7109375" style="19" customWidth="1"/>
    <col min="95" max="95" width="5.00390625" style="20" customWidth="1"/>
    <col min="96" max="96" width="5.00390625" style="21" customWidth="1"/>
    <col min="97" max="97" width="5.00390625" style="31" customWidth="1"/>
    <col min="98" max="98" width="1.7109375" style="19" customWidth="1"/>
    <col min="99" max="99" width="5.00390625" style="23" customWidth="1"/>
    <col min="100" max="100" width="5.00390625" style="32" customWidth="1"/>
    <col min="101" max="101" width="5.00390625" style="33" customWidth="1"/>
    <col min="102" max="102" width="1.7109375" style="25" customWidth="1"/>
    <col min="103" max="103" width="5.00390625" style="23" customWidth="1"/>
    <col min="104" max="104" width="5.00390625" style="32" customWidth="1"/>
    <col min="105" max="105" width="5.00390625" style="33" customWidth="1"/>
    <col min="106" max="116" width="11.421875" style="25" customWidth="1"/>
    <col min="117" max="16384" width="11.421875" style="7" customWidth="1"/>
  </cols>
  <sheetData>
    <row r="1" spans="5:116" s="6" customFormat="1" ht="15">
      <c r="E1" s="1"/>
      <c r="F1" s="1"/>
      <c r="G1" s="15" t="s">
        <v>265</v>
      </c>
      <c r="H1" s="16" t="s">
        <v>263</v>
      </c>
      <c r="I1" s="17" t="s">
        <v>145</v>
      </c>
      <c r="J1" s="1"/>
      <c r="K1" s="15" t="s">
        <v>262</v>
      </c>
      <c r="L1" s="16" t="s">
        <v>263</v>
      </c>
      <c r="M1" s="17" t="s">
        <v>145</v>
      </c>
      <c r="N1" s="1"/>
      <c r="O1" s="15" t="s">
        <v>259</v>
      </c>
      <c r="P1" s="16" t="s">
        <v>256</v>
      </c>
      <c r="Q1" s="17" t="s">
        <v>145</v>
      </c>
      <c r="R1" s="1"/>
      <c r="S1" s="15" t="s">
        <v>255</v>
      </c>
      <c r="T1" s="16" t="s">
        <v>256</v>
      </c>
      <c r="U1" s="17" t="s">
        <v>145</v>
      </c>
      <c r="V1" s="1"/>
      <c r="W1" s="15" t="s">
        <v>249</v>
      </c>
      <c r="X1" s="16" t="s">
        <v>238</v>
      </c>
      <c r="Y1" s="17" t="s">
        <v>145</v>
      </c>
      <c r="Z1" s="1"/>
      <c r="AA1" s="15" t="s">
        <v>249</v>
      </c>
      <c r="AB1" s="16" t="s">
        <v>238</v>
      </c>
      <c r="AC1" s="17" t="s">
        <v>145</v>
      </c>
      <c r="AD1" s="1"/>
      <c r="AE1" s="15" t="s">
        <v>237</v>
      </c>
      <c r="AF1" s="16" t="s">
        <v>238</v>
      </c>
      <c r="AG1" s="17" t="s">
        <v>145</v>
      </c>
      <c r="AH1" s="1"/>
      <c r="AI1" s="15" t="s">
        <v>235</v>
      </c>
      <c r="AJ1" s="16" t="s">
        <v>232</v>
      </c>
      <c r="AK1" s="17" t="s">
        <v>145</v>
      </c>
      <c r="AL1" s="1"/>
      <c r="AM1" s="15" t="s">
        <v>231</v>
      </c>
      <c r="AN1" s="16" t="s">
        <v>232</v>
      </c>
      <c r="AO1" s="17" t="s">
        <v>145</v>
      </c>
      <c r="AP1" s="1"/>
      <c r="AQ1" s="15" t="s">
        <v>228</v>
      </c>
      <c r="AR1" s="16" t="s">
        <v>170</v>
      </c>
      <c r="AS1" s="17" t="s">
        <v>145</v>
      </c>
      <c r="AT1" s="1"/>
      <c r="AU1" s="15" t="s">
        <v>222</v>
      </c>
      <c r="AV1" s="16" t="s">
        <v>170</v>
      </c>
      <c r="AW1" s="17" t="s">
        <v>145</v>
      </c>
      <c r="AX1" s="1"/>
      <c r="AY1" s="15" t="s">
        <v>224</v>
      </c>
      <c r="AZ1" s="16" t="s">
        <v>171</v>
      </c>
      <c r="BA1" s="17" t="s">
        <v>145</v>
      </c>
      <c r="BB1" s="1"/>
      <c r="BC1" s="15" t="s">
        <v>210</v>
      </c>
      <c r="BD1" s="16" t="s">
        <v>171</v>
      </c>
      <c r="BE1" s="17" t="s">
        <v>145</v>
      </c>
      <c r="BF1" s="1"/>
      <c r="BG1" s="15" t="s">
        <v>218</v>
      </c>
      <c r="BH1" s="16" t="s">
        <v>171</v>
      </c>
      <c r="BI1" s="17" t="s">
        <v>145</v>
      </c>
      <c r="BJ1" s="1"/>
      <c r="BK1" s="15" t="s">
        <v>208</v>
      </c>
      <c r="BL1" s="16" t="s">
        <v>171</v>
      </c>
      <c r="BM1" s="17" t="s">
        <v>145</v>
      </c>
      <c r="BN1" s="14"/>
      <c r="BO1" s="15" t="s">
        <v>208</v>
      </c>
      <c r="BP1" s="16" t="s">
        <v>171</v>
      </c>
      <c r="BQ1" s="17" t="s">
        <v>145</v>
      </c>
      <c r="BR1" s="14"/>
      <c r="BS1" s="15" t="s">
        <v>170</v>
      </c>
      <c r="BT1" s="16" t="s">
        <v>171</v>
      </c>
      <c r="BU1" s="17" t="s">
        <v>145</v>
      </c>
      <c r="BV1" s="14"/>
      <c r="BW1" s="15" t="s">
        <v>198</v>
      </c>
      <c r="BX1" s="16" t="s">
        <v>21</v>
      </c>
      <c r="BY1" s="17" t="s">
        <v>145</v>
      </c>
      <c r="BZ1" s="14"/>
      <c r="CA1" s="15" t="s">
        <v>22</v>
      </c>
      <c r="CB1" s="16" t="s">
        <v>21</v>
      </c>
      <c r="CC1" s="17" t="s">
        <v>145</v>
      </c>
      <c r="CD1" s="14"/>
      <c r="CE1" s="15" t="s">
        <v>169</v>
      </c>
      <c r="CF1" s="16" t="s">
        <v>21</v>
      </c>
      <c r="CG1" s="17" t="s">
        <v>145</v>
      </c>
      <c r="CH1" s="14"/>
      <c r="CI1" s="15" t="s">
        <v>151</v>
      </c>
      <c r="CJ1" s="16" t="s">
        <v>21</v>
      </c>
      <c r="CK1" s="17" t="s">
        <v>145</v>
      </c>
      <c r="CL1" s="14"/>
      <c r="CM1" s="15" t="s">
        <v>150</v>
      </c>
      <c r="CN1" s="16" t="s">
        <v>23</v>
      </c>
      <c r="CO1" s="17" t="s">
        <v>145</v>
      </c>
      <c r="CP1" s="14"/>
      <c r="CQ1" s="15" t="s">
        <v>149</v>
      </c>
      <c r="CR1" s="16" t="s">
        <v>24</v>
      </c>
      <c r="CS1" s="17" t="s">
        <v>145</v>
      </c>
      <c r="CT1" s="14"/>
      <c r="CU1" s="15" t="s">
        <v>146</v>
      </c>
      <c r="CV1" s="16" t="s">
        <v>24</v>
      </c>
      <c r="CW1" s="17" t="s">
        <v>145</v>
      </c>
      <c r="CX1" s="18"/>
      <c r="CY1" s="15" t="s">
        <v>144</v>
      </c>
      <c r="CZ1" s="16" t="s">
        <v>24</v>
      </c>
      <c r="DA1" s="17" t="s">
        <v>145</v>
      </c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</row>
    <row r="2" spans="8:105" ht="15">
      <c r="H2" s="21" t="s">
        <v>267</v>
      </c>
      <c r="I2" s="22"/>
      <c r="L2" s="21" t="s">
        <v>266</v>
      </c>
      <c r="M2" s="22"/>
      <c r="P2" s="21" t="s">
        <v>260</v>
      </c>
      <c r="Q2" s="22"/>
      <c r="T2" s="21" t="s">
        <v>257</v>
      </c>
      <c r="U2" s="22"/>
      <c r="X2" s="21" t="s">
        <v>254</v>
      </c>
      <c r="Y2" s="22"/>
      <c r="AB2" s="21" t="s">
        <v>252</v>
      </c>
      <c r="AC2" s="22"/>
      <c r="AF2" s="21" t="s">
        <v>250</v>
      </c>
      <c r="AG2" s="22"/>
      <c r="AJ2" s="21" t="s">
        <v>233</v>
      </c>
      <c r="AK2" s="22"/>
      <c r="AN2" s="21" t="s">
        <v>233</v>
      </c>
      <c r="AO2" s="22"/>
      <c r="AR2" s="21" t="s">
        <v>229</v>
      </c>
      <c r="AS2" s="22"/>
      <c r="AV2" s="21" t="s">
        <v>223</v>
      </c>
      <c r="AW2" s="22"/>
      <c r="AZ2" s="21" t="s">
        <v>225</v>
      </c>
      <c r="BA2" s="22"/>
      <c r="BD2" s="21" t="s">
        <v>211</v>
      </c>
      <c r="BE2" s="22"/>
      <c r="BH2" s="21" t="s">
        <v>212</v>
      </c>
      <c r="BI2" s="22"/>
      <c r="BL2" s="21" t="s">
        <v>212</v>
      </c>
      <c r="BM2" s="22"/>
      <c r="BP2" s="21" t="s">
        <v>209</v>
      </c>
      <c r="BQ2" s="22"/>
      <c r="BT2" s="21" t="s">
        <v>152</v>
      </c>
      <c r="BU2" s="22"/>
      <c r="BX2" s="21" t="s">
        <v>153</v>
      </c>
      <c r="BY2" s="22"/>
      <c r="CB2" s="21" t="s">
        <v>152</v>
      </c>
      <c r="CC2" s="22"/>
      <c r="CF2" s="21" t="s">
        <v>168</v>
      </c>
      <c r="CG2" s="22"/>
      <c r="CJ2" s="21" t="s">
        <v>25</v>
      </c>
      <c r="CK2" s="22"/>
      <c r="CN2" s="21" t="s">
        <v>154</v>
      </c>
      <c r="CO2" s="22"/>
      <c r="CQ2" s="23"/>
      <c r="CR2" s="21" t="s">
        <v>155</v>
      </c>
      <c r="CS2" s="24"/>
      <c r="CV2" s="21" t="s">
        <v>156</v>
      </c>
      <c r="CW2" s="24"/>
      <c r="CZ2" s="21" t="s">
        <v>156</v>
      </c>
      <c r="DA2" s="24"/>
    </row>
    <row r="3" spans="2:105" ht="15">
      <c r="B3" s="11"/>
      <c r="C3" s="11"/>
      <c r="D3" s="11"/>
      <c r="H3" s="21" t="s">
        <v>268</v>
      </c>
      <c r="I3" s="22"/>
      <c r="L3" s="21" t="s">
        <v>264</v>
      </c>
      <c r="M3" s="22"/>
      <c r="P3" s="21" t="s">
        <v>261</v>
      </c>
      <c r="Q3" s="22"/>
      <c r="T3" s="21" t="s">
        <v>258</v>
      </c>
      <c r="U3" s="22"/>
      <c r="X3" s="21" t="s">
        <v>253</v>
      </c>
      <c r="Y3" s="22"/>
      <c r="AB3" s="21" t="s">
        <v>251</v>
      </c>
      <c r="AC3" s="22"/>
      <c r="AF3" s="21" t="s">
        <v>246</v>
      </c>
      <c r="AG3" s="22"/>
      <c r="AJ3" s="21" t="s">
        <v>236</v>
      </c>
      <c r="AK3" s="22"/>
      <c r="AN3" s="21" t="s">
        <v>234</v>
      </c>
      <c r="AO3" s="22"/>
      <c r="AR3" s="21" t="s">
        <v>230</v>
      </c>
      <c r="AS3" s="22"/>
      <c r="AV3" s="21" t="s">
        <v>227</v>
      </c>
      <c r="AW3" s="22"/>
      <c r="AZ3" s="21" t="s">
        <v>226</v>
      </c>
      <c r="BA3" s="22"/>
      <c r="BD3" s="21" t="s">
        <v>221</v>
      </c>
      <c r="BE3" s="22"/>
      <c r="BH3" s="21" t="s">
        <v>220</v>
      </c>
      <c r="BI3" s="22"/>
      <c r="BL3" s="21" t="s">
        <v>219</v>
      </c>
      <c r="BM3" s="22"/>
      <c r="BP3" s="21" t="s">
        <v>213</v>
      </c>
      <c r="BQ3" s="22"/>
      <c r="BT3" s="21" t="s">
        <v>202</v>
      </c>
      <c r="BU3" s="22"/>
      <c r="BX3" s="21" t="s">
        <v>199</v>
      </c>
      <c r="BY3" s="22"/>
      <c r="CB3" s="21" t="s">
        <v>200</v>
      </c>
      <c r="CC3" s="22"/>
      <c r="CF3" s="21" t="s">
        <v>201</v>
      </c>
      <c r="CG3" s="22"/>
      <c r="CJ3" s="21" t="s">
        <v>158</v>
      </c>
      <c r="CK3" s="22"/>
      <c r="CN3" s="21" t="s">
        <v>157</v>
      </c>
      <c r="CO3" s="22"/>
      <c r="CQ3" s="26"/>
      <c r="CR3" s="21" t="s">
        <v>148</v>
      </c>
      <c r="CS3" s="22"/>
      <c r="CU3" s="26"/>
      <c r="CV3" s="21" t="s">
        <v>147</v>
      </c>
      <c r="CW3" s="22"/>
      <c r="CY3" s="26"/>
      <c r="CZ3" s="21" t="s">
        <v>143</v>
      </c>
      <c r="DA3" s="22"/>
    </row>
    <row r="4" spans="2:105" ht="15">
      <c r="B4" s="11" t="s">
        <v>26</v>
      </c>
      <c r="C4" s="11" t="s">
        <v>27</v>
      </c>
      <c r="D4" s="11" t="s">
        <v>28</v>
      </c>
      <c r="E4" s="2" t="s">
        <v>29</v>
      </c>
      <c r="G4" s="27" t="s">
        <v>30</v>
      </c>
      <c r="H4" s="28" t="s">
        <v>31</v>
      </c>
      <c r="I4" s="29" t="s">
        <v>32</v>
      </c>
      <c r="K4" s="27" t="s">
        <v>30</v>
      </c>
      <c r="L4" s="28" t="s">
        <v>31</v>
      </c>
      <c r="M4" s="29" t="s">
        <v>32</v>
      </c>
      <c r="O4" s="27" t="s">
        <v>30</v>
      </c>
      <c r="P4" s="28" t="s">
        <v>31</v>
      </c>
      <c r="Q4" s="29" t="s">
        <v>32</v>
      </c>
      <c r="S4" s="27" t="s">
        <v>30</v>
      </c>
      <c r="T4" s="28" t="s">
        <v>31</v>
      </c>
      <c r="U4" s="29" t="s">
        <v>32</v>
      </c>
      <c r="W4" s="27" t="s">
        <v>30</v>
      </c>
      <c r="X4" s="28" t="s">
        <v>31</v>
      </c>
      <c r="Y4" s="29" t="s">
        <v>32</v>
      </c>
      <c r="AA4" s="27" t="s">
        <v>30</v>
      </c>
      <c r="AB4" s="28" t="s">
        <v>31</v>
      </c>
      <c r="AC4" s="29" t="s">
        <v>32</v>
      </c>
      <c r="AE4" s="27" t="s">
        <v>30</v>
      </c>
      <c r="AF4" s="28" t="s">
        <v>31</v>
      </c>
      <c r="AG4" s="29" t="s">
        <v>32</v>
      </c>
      <c r="AI4" s="27" t="s">
        <v>30</v>
      </c>
      <c r="AJ4" s="28" t="s">
        <v>31</v>
      </c>
      <c r="AK4" s="29" t="s">
        <v>32</v>
      </c>
      <c r="AM4" s="27" t="s">
        <v>30</v>
      </c>
      <c r="AN4" s="28" t="s">
        <v>31</v>
      </c>
      <c r="AO4" s="29" t="s">
        <v>32</v>
      </c>
      <c r="AQ4" s="27" t="s">
        <v>30</v>
      </c>
      <c r="AR4" s="28" t="s">
        <v>31</v>
      </c>
      <c r="AS4" s="29" t="s">
        <v>32</v>
      </c>
      <c r="AU4" s="27" t="s">
        <v>30</v>
      </c>
      <c r="AV4" s="28" t="s">
        <v>31</v>
      </c>
      <c r="AW4" s="29" t="s">
        <v>32</v>
      </c>
      <c r="AY4" s="27" t="s">
        <v>30</v>
      </c>
      <c r="AZ4" s="28" t="s">
        <v>31</v>
      </c>
      <c r="BA4" s="29" t="s">
        <v>32</v>
      </c>
      <c r="BC4" s="27" t="s">
        <v>30</v>
      </c>
      <c r="BD4" s="28" t="s">
        <v>31</v>
      </c>
      <c r="BE4" s="29" t="s">
        <v>32</v>
      </c>
      <c r="BG4" s="27" t="s">
        <v>30</v>
      </c>
      <c r="BH4" s="28" t="s">
        <v>31</v>
      </c>
      <c r="BI4" s="29" t="s">
        <v>32</v>
      </c>
      <c r="BK4" s="27" t="s">
        <v>30</v>
      </c>
      <c r="BL4" s="28" t="s">
        <v>31</v>
      </c>
      <c r="BM4" s="29" t="s">
        <v>32</v>
      </c>
      <c r="BO4" s="27" t="s">
        <v>30</v>
      </c>
      <c r="BP4" s="28" t="s">
        <v>31</v>
      </c>
      <c r="BQ4" s="29" t="s">
        <v>32</v>
      </c>
      <c r="BS4" s="27" t="s">
        <v>30</v>
      </c>
      <c r="BT4" s="28" t="s">
        <v>31</v>
      </c>
      <c r="BU4" s="29" t="s">
        <v>32</v>
      </c>
      <c r="BW4" s="27" t="s">
        <v>30</v>
      </c>
      <c r="BX4" s="28" t="s">
        <v>31</v>
      </c>
      <c r="BY4" s="29" t="s">
        <v>32</v>
      </c>
      <c r="CA4" s="27" t="s">
        <v>30</v>
      </c>
      <c r="CB4" s="28" t="s">
        <v>31</v>
      </c>
      <c r="CC4" s="29" t="s">
        <v>32</v>
      </c>
      <c r="CE4" s="27" t="s">
        <v>30</v>
      </c>
      <c r="CF4" s="28" t="s">
        <v>31</v>
      </c>
      <c r="CG4" s="29" t="s">
        <v>32</v>
      </c>
      <c r="CI4" s="27" t="s">
        <v>30</v>
      </c>
      <c r="CJ4" s="28" t="s">
        <v>31</v>
      </c>
      <c r="CK4" s="29" t="s">
        <v>32</v>
      </c>
      <c r="CM4" s="27" t="s">
        <v>30</v>
      </c>
      <c r="CN4" s="28" t="s">
        <v>31</v>
      </c>
      <c r="CO4" s="29" t="s">
        <v>32</v>
      </c>
      <c r="CQ4" s="27" t="s">
        <v>30</v>
      </c>
      <c r="CR4" s="28" t="s">
        <v>31</v>
      </c>
      <c r="CS4" s="29" t="s">
        <v>32</v>
      </c>
      <c r="CU4" s="27" t="s">
        <v>30</v>
      </c>
      <c r="CV4" s="28" t="s">
        <v>31</v>
      </c>
      <c r="CW4" s="29" t="s">
        <v>32</v>
      </c>
      <c r="CX4" s="30"/>
      <c r="CY4" s="27" t="s">
        <v>30</v>
      </c>
      <c r="CZ4" s="28" t="s">
        <v>31</v>
      </c>
      <c r="DA4" s="29" t="s">
        <v>32</v>
      </c>
    </row>
    <row r="5" spans="1:93" ht="15">
      <c r="A5" s="7">
        <v>1</v>
      </c>
      <c r="B5" s="12" t="s">
        <v>0</v>
      </c>
      <c r="C5" s="12" t="s">
        <v>33</v>
      </c>
      <c r="D5" s="7" t="s">
        <v>34</v>
      </c>
      <c r="E5" s="2">
        <f>SUM(CC5,AG5,AC5)</f>
        <v>300</v>
      </c>
      <c r="I5" s="33"/>
      <c r="M5" s="33"/>
      <c r="O5" s="20">
        <v>145</v>
      </c>
      <c r="P5" s="21">
        <v>146</v>
      </c>
      <c r="Q5" s="33">
        <f>O5*100/P5</f>
        <v>99.31506849315069</v>
      </c>
      <c r="U5" s="33"/>
      <c r="Y5" s="33"/>
      <c r="AA5" s="20">
        <v>183</v>
      </c>
      <c r="AB5" s="21">
        <v>183</v>
      </c>
      <c r="AC5" s="33">
        <f>AA5*100/AB5</f>
        <v>100</v>
      </c>
      <c r="AE5" s="20">
        <v>92</v>
      </c>
      <c r="AF5" s="21">
        <v>92</v>
      </c>
      <c r="AG5" s="33">
        <f>AE5*100/AF5</f>
        <v>100</v>
      </c>
      <c r="AI5" s="20">
        <v>178</v>
      </c>
      <c r="AJ5" s="21">
        <v>183</v>
      </c>
      <c r="AK5" s="33">
        <f>AI5*100/AJ5</f>
        <v>97.26775956284153</v>
      </c>
      <c r="AO5" s="33"/>
      <c r="AQ5" s="20">
        <v>188</v>
      </c>
      <c r="AR5" s="21">
        <v>193</v>
      </c>
      <c r="AS5" s="33">
        <f>AQ5*100/AR5</f>
        <v>97.40932642487047</v>
      </c>
      <c r="AU5" s="20">
        <v>180</v>
      </c>
      <c r="AV5" s="21">
        <v>185</v>
      </c>
      <c r="AW5" s="33">
        <f>AU5*100/AV5</f>
        <v>97.29729729729729</v>
      </c>
      <c r="BA5" s="33"/>
      <c r="BC5" s="20">
        <v>182</v>
      </c>
      <c r="BD5" s="21">
        <v>188.5</v>
      </c>
      <c r="BE5" s="33">
        <f>BC5*100/BD5</f>
        <v>96.55172413793103</v>
      </c>
      <c r="BI5" s="33"/>
      <c r="BM5" s="33"/>
      <c r="BO5" s="20">
        <v>132</v>
      </c>
      <c r="BP5" s="21">
        <v>132</v>
      </c>
      <c r="BQ5" s="33">
        <f>BO5*100/BP5</f>
        <v>100</v>
      </c>
      <c r="BS5" s="20">
        <v>93</v>
      </c>
      <c r="BT5" s="21">
        <v>93</v>
      </c>
      <c r="BU5" s="33">
        <f>BS5*100/BT5</f>
        <v>100</v>
      </c>
      <c r="BW5" s="20">
        <v>187</v>
      </c>
      <c r="BX5" s="21">
        <v>191</v>
      </c>
      <c r="BY5" s="33">
        <f>BW5*100/BX5</f>
        <v>97.90575916230367</v>
      </c>
      <c r="CA5" s="20">
        <v>155</v>
      </c>
      <c r="CB5" s="21">
        <v>155</v>
      </c>
      <c r="CC5" s="33">
        <f>CA5*100/CB5</f>
        <v>100</v>
      </c>
      <c r="CE5" s="20">
        <v>178</v>
      </c>
      <c r="CF5" s="21">
        <v>182</v>
      </c>
      <c r="CG5" s="33">
        <f>CE5*100/CF5</f>
        <v>97.8021978021978</v>
      </c>
      <c r="CI5" s="20">
        <v>136</v>
      </c>
      <c r="CJ5" s="21">
        <v>137</v>
      </c>
      <c r="CK5" s="33">
        <f>CI5*100/CJ5</f>
        <v>99.27007299270073</v>
      </c>
      <c r="CM5" s="20">
        <v>79</v>
      </c>
      <c r="CN5" s="21">
        <v>86</v>
      </c>
      <c r="CO5" s="33">
        <f>CM5*100/CN5</f>
        <v>91.86046511627907</v>
      </c>
    </row>
    <row r="6" spans="1:81" ht="15">
      <c r="A6" s="7">
        <v>2</v>
      </c>
      <c r="B6" s="12" t="s">
        <v>4</v>
      </c>
      <c r="C6" s="12" t="s">
        <v>35</v>
      </c>
      <c r="D6" s="7" t="s">
        <v>34</v>
      </c>
      <c r="E6" s="2">
        <f>SUM(CC6,AG6,BA6)</f>
        <v>289.18983810748546</v>
      </c>
      <c r="AE6" s="20">
        <v>88</v>
      </c>
      <c r="AF6" s="21">
        <v>92</v>
      </c>
      <c r="AG6" s="33">
        <f>AE6*100/AF6</f>
        <v>95.65217391304348</v>
      </c>
      <c r="AI6" s="20">
        <v>172</v>
      </c>
      <c r="AJ6" s="21">
        <v>183</v>
      </c>
      <c r="AK6" s="33">
        <f>AI6*100/AJ6</f>
        <v>93.98907103825137</v>
      </c>
      <c r="AY6" s="20">
        <v>170</v>
      </c>
      <c r="AZ6" s="21">
        <v>180.5</v>
      </c>
      <c r="BA6" s="33">
        <f>AY6*100/AZ6</f>
        <v>94.18282548476455</v>
      </c>
      <c r="BS6" s="20">
        <v>76</v>
      </c>
      <c r="BT6" s="21">
        <v>93</v>
      </c>
      <c r="BU6" s="33">
        <f>BS6*100/BT6</f>
        <v>81.72043010752688</v>
      </c>
      <c r="CA6" s="20">
        <v>154</v>
      </c>
      <c r="CB6" s="21">
        <v>155</v>
      </c>
      <c r="CC6" s="33">
        <f>CA6*100/CB6</f>
        <v>99.35483870967742</v>
      </c>
    </row>
    <row r="7" spans="1:105" ht="15">
      <c r="A7" s="7">
        <v>3</v>
      </c>
      <c r="B7" s="8" t="s">
        <v>6</v>
      </c>
      <c r="C7" s="9" t="s">
        <v>33</v>
      </c>
      <c r="D7" s="7" t="s">
        <v>34</v>
      </c>
      <c r="E7" s="2">
        <f>SUM(CG7,CC7,AK7)</f>
        <v>288.73586663644835</v>
      </c>
      <c r="AG7" s="33"/>
      <c r="AI7" s="20">
        <v>179</v>
      </c>
      <c r="AJ7" s="21">
        <v>183</v>
      </c>
      <c r="AK7" s="33">
        <f>AI7*100/AJ7</f>
        <v>97.81420765027322</v>
      </c>
      <c r="BS7" s="20">
        <v>84</v>
      </c>
      <c r="BT7" s="21">
        <v>93</v>
      </c>
      <c r="BU7" s="33">
        <f>BS7*100/BT7</f>
        <v>90.3225806451613</v>
      </c>
      <c r="CA7" s="20">
        <v>152</v>
      </c>
      <c r="CB7" s="21">
        <v>155</v>
      </c>
      <c r="CC7" s="33">
        <f>CA7*100/CB7</f>
        <v>98.06451612903226</v>
      </c>
      <c r="CE7" s="20">
        <v>169</v>
      </c>
      <c r="CF7" s="21">
        <v>182</v>
      </c>
      <c r="CG7" s="33">
        <f>CE7*100/CF7</f>
        <v>92.85714285714286</v>
      </c>
      <c r="CU7" s="20"/>
      <c r="CV7" s="21"/>
      <c r="CW7" s="31"/>
      <c r="CX7" s="30"/>
      <c r="CY7" s="20"/>
      <c r="CZ7" s="21"/>
      <c r="DA7" s="31"/>
    </row>
    <row r="8" spans="1:81" ht="15">
      <c r="A8" s="7">
        <v>4</v>
      </c>
      <c r="B8" s="8" t="s">
        <v>17</v>
      </c>
      <c r="C8" s="8" t="s">
        <v>35</v>
      </c>
      <c r="D8" s="7" t="s">
        <v>34</v>
      </c>
      <c r="E8" s="2">
        <f>SUM(CC8,BY8,I8)</f>
        <v>287.8760177918074</v>
      </c>
      <c r="G8" s="20">
        <v>108</v>
      </c>
      <c r="H8" s="21">
        <v>111.5</v>
      </c>
      <c r="I8" s="33">
        <f>G8*100/H8</f>
        <v>96.8609865470852</v>
      </c>
      <c r="M8" s="33"/>
      <c r="Q8" s="33"/>
      <c r="U8" s="33"/>
      <c r="Y8" s="33"/>
      <c r="AC8" s="33"/>
      <c r="AE8" s="20">
        <v>84</v>
      </c>
      <c r="AF8" s="21">
        <v>92</v>
      </c>
      <c r="AG8" s="33">
        <f>AE8*100/AF8</f>
        <v>91.30434782608695</v>
      </c>
      <c r="AI8" s="20">
        <v>167</v>
      </c>
      <c r="AJ8" s="21">
        <v>183</v>
      </c>
      <c r="AK8" s="33">
        <f>AI8*100/AJ8</f>
        <v>91.2568306010929</v>
      </c>
      <c r="AO8" s="33"/>
      <c r="AS8" s="33"/>
      <c r="AW8" s="33"/>
      <c r="BA8" s="33"/>
      <c r="BE8" s="33"/>
      <c r="BI8" s="33"/>
      <c r="BM8" s="33"/>
      <c r="BQ8" s="33"/>
      <c r="BS8" s="20">
        <v>84</v>
      </c>
      <c r="BT8" s="21">
        <v>93</v>
      </c>
      <c r="BU8" s="33">
        <f>BS8*100/BT8</f>
        <v>90.3225806451613</v>
      </c>
      <c r="BW8" s="20">
        <v>180</v>
      </c>
      <c r="BX8" s="21">
        <v>191</v>
      </c>
      <c r="BY8" s="33">
        <f>BW8*100/BX8</f>
        <v>94.24083769633508</v>
      </c>
      <c r="CA8" s="20">
        <v>150</v>
      </c>
      <c r="CB8" s="21">
        <v>155</v>
      </c>
      <c r="CC8" s="33">
        <f>CA8*100/CB8</f>
        <v>96.7741935483871</v>
      </c>
    </row>
    <row r="9" spans="1:81" ht="15">
      <c r="A9" s="7">
        <v>5</v>
      </c>
      <c r="B9" s="12" t="s">
        <v>73</v>
      </c>
      <c r="C9" s="12" t="s">
        <v>68</v>
      </c>
      <c r="D9" s="7" t="s">
        <v>34</v>
      </c>
      <c r="E9" s="2">
        <f>SUM(AO9,AK9,AG9)</f>
        <v>287.50242521653354</v>
      </c>
      <c r="AE9" s="20">
        <v>88</v>
      </c>
      <c r="AF9" s="21">
        <v>92</v>
      </c>
      <c r="AG9" s="33">
        <f>AE9*100/AF9</f>
        <v>95.65217391304348</v>
      </c>
      <c r="AI9" s="20">
        <v>177</v>
      </c>
      <c r="AJ9" s="21">
        <v>183</v>
      </c>
      <c r="AK9" s="33">
        <f>AI9*100/AJ9</f>
        <v>96.72131147540983</v>
      </c>
      <c r="AM9" s="20">
        <v>166</v>
      </c>
      <c r="AN9" s="21">
        <v>174.5</v>
      </c>
      <c r="AO9" s="33">
        <f>AM9*100/AN9</f>
        <v>95.12893982808023</v>
      </c>
      <c r="CC9" s="33"/>
    </row>
    <row r="10" spans="1:89" ht="15">
      <c r="A10" s="7">
        <v>6</v>
      </c>
      <c r="B10" s="11" t="s">
        <v>5</v>
      </c>
      <c r="C10" s="9" t="s">
        <v>36</v>
      </c>
      <c r="D10" s="7" t="s">
        <v>34</v>
      </c>
      <c r="E10" s="2">
        <f>SUM(AG10,CC10,BQ10)</f>
        <v>285.07543882017933</v>
      </c>
      <c r="G10" s="20">
        <v>102</v>
      </c>
      <c r="H10" s="21">
        <v>111.5</v>
      </c>
      <c r="I10" s="33">
        <f>G10*100/H10</f>
        <v>91.4798206278027</v>
      </c>
      <c r="M10" s="33"/>
      <c r="Q10" s="33"/>
      <c r="S10" s="20">
        <v>94</v>
      </c>
      <c r="T10" s="21">
        <v>102.5</v>
      </c>
      <c r="U10" s="33">
        <f>S10*100/T10</f>
        <v>91.70731707317073</v>
      </c>
      <c r="Y10" s="33"/>
      <c r="AC10" s="33"/>
      <c r="AE10" s="20">
        <v>88</v>
      </c>
      <c r="AF10" s="21">
        <v>92</v>
      </c>
      <c r="AG10" s="33">
        <f>AE10*100/AF10</f>
        <v>95.65217391304348</v>
      </c>
      <c r="AK10" s="33"/>
      <c r="AO10" s="33"/>
      <c r="AS10" s="33"/>
      <c r="AW10" s="33"/>
      <c r="AY10" s="20">
        <v>167</v>
      </c>
      <c r="AZ10" s="21">
        <v>180.5</v>
      </c>
      <c r="BA10" s="33">
        <f>AY10*100/AZ10</f>
        <v>92.5207756232687</v>
      </c>
      <c r="BE10" s="33"/>
      <c r="BI10" s="33"/>
      <c r="BM10" s="33"/>
      <c r="BO10" s="20">
        <v>124</v>
      </c>
      <c r="BP10" s="21">
        <v>132</v>
      </c>
      <c r="BQ10" s="33">
        <f>BO10*100/BP10</f>
        <v>93.93939393939394</v>
      </c>
      <c r="BS10" s="20">
        <v>81</v>
      </c>
      <c r="BT10" s="21">
        <v>93</v>
      </c>
      <c r="BU10" s="33">
        <f>BS10*100/BT10</f>
        <v>87.09677419354838</v>
      </c>
      <c r="BW10" s="20">
        <v>169</v>
      </c>
      <c r="BX10" s="21">
        <v>191</v>
      </c>
      <c r="BY10" s="33">
        <f>BW10*100/BX10</f>
        <v>88.48167539267016</v>
      </c>
      <c r="CA10" s="20">
        <v>148</v>
      </c>
      <c r="CB10" s="21">
        <v>155</v>
      </c>
      <c r="CC10" s="33">
        <f aca="true" t="shared" si="0" ref="CC10:CC15">CA10*100/CB10</f>
        <v>95.48387096774194</v>
      </c>
      <c r="CI10" s="20">
        <v>128</v>
      </c>
      <c r="CJ10" s="21">
        <v>137</v>
      </c>
      <c r="CK10" s="33">
        <f>CI10*100/CJ10</f>
        <v>93.43065693430657</v>
      </c>
    </row>
    <row r="11" spans="1:89" ht="15">
      <c r="A11" s="7">
        <v>7</v>
      </c>
      <c r="B11" s="8" t="s">
        <v>9</v>
      </c>
      <c r="C11" s="8" t="s">
        <v>41</v>
      </c>
      <c r="D11" s="7" t="s">
        <v>34</v>
      </c>
      <c r="E11" s="2">
        <f>SUM(CK11,CC11,BQ11)</f>
        <v>284.2013613887878</v>
      </c>
      <c r="I11" s="33"/>
      <c r="K11" s="20">
        <v>131</v>
      </c>
      <c r="L11" s="21">
        <v>153</v>
      </c>
      <c r="M11" s="33">
        <f>K11*100/L11</f>
        <v>85.62091503267973</v>
      </c>
      <c r="AE11" s="20">
        <v>83</v>
      </c>
      <c r="AF11" s="21">
        <v>92</v>
      </c>
      <c r="AG11" s="33">
        <f>AE11*100/AF11</f>
        <v>90.21739130434783</v>
      </c>
      <c r="AI11" s="20">
        <v>155</v>
      </c>
      <c r="AJ11" s="21">
        <v>183</v>
      </c>
      <c r="AK11" s="33">
        <f>AI11*100/AJ11</f>
        <v>84.69945355191257</v>
      </c>
      <c r="AY11" s="20">
        <v>157</v>
      </c>
      <c r="AZ11" s="21">
        <v>180.5</v>
      </c>
      <c r="BA11" s="33">
        <f>AY11*100/AZ11</f>
        <v>86.98060941828255</v>
      </c>
      <c r="BO11" s="20">
        <v>123</v>
      </c>
      <c r="BP11" s="21">
        <v>132</v>
      </c>
      <c r="BQ11" s="33">
        <f>BO11*100/BP11</f>
        <v>93.18181818181819</v>
      </c>
      <c r="CA11" s="20">
        <v>149</v>
      </c>
      <c r="CB11" s="21">
        <v>155</v>
      </c>
      <c r="CC11" s="33">
        <f t="shared" si="0"/>
        <v>96.12903225806451</v>
      </c>
      <c r="CI11" s="20">
        <v>130</v>
      </c>
      <c r="CJ11" s="21">
        <v>137</v>
      </c>
      <c r="CK11" s="33">
        <f>CI11*100/CJ11</f>
        <v>94.8905109489051</v>
      </c>
    </row>
    <row r="12" spans="1:89" ht="15">
      <c r="A12" s="7">
        <v>8</v>
      </c>
      <c r="B12" s="8" t="s">
        <v>83</v>
      </c>
      <c r="C12" s="8" t="s">
        <v>66</v>
      </c>
      <c r="D12" s="7" t="s">
        <v>39</v>
      </c>
      <c r="E12" s="2">
        <f>SUM(CK12,AS12,AG12)</f>
        <v>277.30414557102523</v>
      </c>
      <c r="I12" s="33"/>
      <c r="M12" s="33"/>
      <c r="O12" s="20">
        <v>129</v>
      </c>
      <c r="P12" s="21">
        <v>146</v>
      </c>
      <c r="Q12" s="33">
        <f>O12*100/P12</f>
        <v>88.35616438356165</v>
      </c>
      <c r="U12" s="33"/>
      <c r="Y12" s="33"/>
      <c r="AC12" s="33"/>
      <c r="AE12" s="20">
        <v>87</v>
      </c>
      <c r="AF12" s="21">
        <v>92</v>
      </c>
      <c r="AG12" s="33">
        <f>AE12*100/AF12</f>
        <v>94.56521739130434</v>
      </c>
      <c r="AI12" s="20">
        <v>161</v>
      </c>
      <c r="AJ12" s="21">
        <v>183</v>
      </c>
      <c r="AK12" s="33">
        <f aca="true" t="shared" si="1" ref="AK12:AK18">AI12*100/AJ12</f>
        <v>87.97814207650273</v>
      </c>
      <c r="AO12" s="33"/>
      <c r="AQ12" s="20">
        <v>178</v>
      </c>
      <c r="AR12" s="21">
        <v>193</v>
      </c>
      <c r="AS12" s="33">
        <f>AQ12*100/AR12</f>
        <v>92.2279792746114</v>
      </c>
      <c r="AW12" s="33"/>
      <c r="BA12" s="33"/>
      <c r="BC12" s="20">
        <v>156</v>
      </c>
      <c r="BD12" s="21">
        <v>188.5</v>
      </c>
      <c r="BE12" s="33">
        <f>BC12*100/BD12</f>
        <v>82.75862068965517</v>
      </c>
      <c r="BO12" s="20">
        <v>93</v>
      </c>
      <c r="BP12" s="21">
        <v>132</v>
      </c>
      <c r="BQ12" s="33">
        <f>BO12*100/BP12</f>
        <v>70.45454545454545</v>
      </c>
      <c r="CA12" s="20">
        <v>119</v>
      </c>
      <c r="CB12" s="21">
        <v>155</v>
      </c>
      <c r="CC12" s="33">
        <f t="shared" si="0"/>
        <v>76.7741935483871</v>
      </c>
      <c r="CI12" s="20">
        <v>124</v>
      </c>
      <c r="CJ12" s="21">
        <v>137</v>
      </c>
      <c r="CK12" s="33">
        <f>CI12*100/CJ12</f>
        <v>90.51094890510949</v>
      </c>
    </row>
    <row r="13" spans="1:89" ht="15">
      <c r="A13" s="7">
        <v>9</v>
      </c>
      <c r="B13" s="8" t="s">
        <v>3</v>
      </c>
      <c r="C13" s="9" t="s">
        <v>33</v>
      </c>
      <c r="D13" s="7" t="s">
        <v>39</v>
      </c>
      <c r="E13" s="2">
        <f>SUM(AW13,CC13,AK13)</f>
        <v>273.51742011710286</v>
      </c>
      <c r="I13" s="33"/>
      <c r="M13" s="33"/>
      <c r="Q13" s="33"/>
      <c r="U13" s="33"/>
      <c r="Y13" s="33"/>
      <c r="AC13" s="33"/>
      <c r="AG13" s="33"/>
      <c r="AI13" s="20">
        <v>163</v>
      </c>
      <c r="AJ13" s="21">
        <v>183</v>
      </c>
      <c r="AK13" s="33">
        <f t="shared" si="1"/>
        <v>89.07103825136612</v>
      </c>
      <c r="AO13" s="33"/>
      <c r="AS13" s="33"/>
      <c r="AU13" s="20">
        <v>161</v>
      </c>
      <c r="AV13" s="21">
        <v>185</v>
      </c>
      <c r="AW13" s="33">
        <f>AU13*100/AV13</f>
        <v>87.02702702702703</v>
      </c>
      <c r="BO13" s="20">
        <v>114</v>
      </c>
      <c r="BP13" s="21">
        <v>132</v>
      </c>
      <c r="BQ13" s="33">
        <f>BO13*100/BP13</f>
        <v>86.36363636363636</v>
      </c>
      <c r="CA13" s="20">
        <v>151</v>
      </c>
      <c r="CB13" s="21">
        <v>155</v>
      </c>
      <c r="CC13" s="33">
        <f t="shared" si="0"/>
        <v>97.41935483870968</v>
      </c>
      <c r="CI13" s="20">
        <v>118</v>
      </c>
      <c r="CJ13" s="21">
        <v>137</v>
      </c>
      <c r="CK13" s="33">
        <f>CI13*100/CJ13</f>
        <v>86.13138686131387</v>
      </c>
    </row>
    <row r="14" spans="1:81" ht="15">
      <c r="A14" s="7">
        <v>10</v>
      </c>
      <c r="B14" s="8" t="s">
        <v>40</v>
      </c>
      <c r="C14" s="12" t="s">
        <v>41</v>
      </c>
      <c r="D14" s="7" t="s">
        <v>34</v>
      </c>
      <c r="E14" s="2">
        <f>SUM(CC14,AK14,AG14)</f>
        <v>271.8378053173308</v>
      </c>
      <c r="AE14" s="20">
        <v>85</v>
      </c>
      <c r="AF14" s="21">
        <v>92</v>
      </c>
      <c r="AG14" s="33">
        <f>AE14*100/AF14</f>
        <v>92.3913043478261</v>
      </c>
      <c r="AI14" s="20">
        <v>169</v>
      </c>
      <c r="AJ14" s="21">
        <v>183</v>
      </c>
      <c r="AK14" s="33">
        <f t="shared" si="1"/>
        <v>92.34972677595628</v>
      </c>
      <c r="AY14" s="20">
        <v>150</v>
      </c>
      <c r="AZ14" s="21">
        <v>180.5</v>
      </c>
      <c r="BA14" s="33">
        <f>AY14*100/AZ14</f>
        <v>83.10249307479225</v>
      </c>
      <c r="BO14" s="20">
        <v>108</v>
      </c>
      <c r="BP14" s="21">
        <v>132</v>
      </c>
      <c r="BQ14" s="33">
        <f>BO14*100/BP14</f>
        <v>81.81818181818181</v>
      </c>
      <c r="CA14" s="20">
        <v>135</v>
      </c>
      <c r="CB14" s="21">
        <v>155</v>
      </c>
      <c r="CC14" s="33">
        <f t="shared" si="0"/>
        <v>87.09677419354838</v>
      </c>
    </row>
    <row r="15" spans="1:81" ht="15">
      <c r="A15" s="7">
        <v>11</v>
      </c>
      <c r="B15" s="11" t="s">
        <v>74</v>
      </c>
      <c r="C15" s="9" t="s">
        <v>75</v>
      </c>
      <c r="D15" s="7" t="s">
        <v>34</v>
      </c>
      <c r="E15" s="2">
        <f>SUM(AG15,BM15,BI15)</f>
        <v>266.9446736183913</v>
      </c>
      <c r="AE15" s="20">
        <v>82</v>
      </c>
      <c r="AF15" s="21">
        <v>92</v>
      </c>
      <c r="AG15" s="33">
        <f>AE15*100/AF15</f>
        <v>89.1304347826087</v>
      </c>
      <c r="AI15" s="20">
        <v>130</v>
      </c>
      <c r="AJ15" s="21">
        <v>183</v>
      </c>
      <c r="AK15" s="33">
        <f t="shared" si="1"/>
        <v>71.03825136612022</v>
      </c>
      <c r="AM15" s="20">
        <v>140</v>
      </c>
      <c r="AN15" s="21">
        <v>174.5</v>
      </c>
      <c r="AO15" s="33">
        <f>AM15*100/AN15</f>
        <v>80.22922636103152</v>
      </c>
      <c r="BG15" s="20">
        <v>71</v>
      </c>
      <c r="BH15" s="21">
        <v>81.5</v>
      </c>
      <c r="BI15" s="33">
        <f>BG15*100/BH15</f>
        <v>87.11656441717791</v>
      </c>
      <c r="BK15" s="20">
        <v>78</v>
      </c>
      <c r="BL15" s="21">
        <v>86</v>
      </c>
      <c r="BM15" s="33">
        <f>BK15*100/BL15</f>
        <v>90.69767441860465</v>
      </c>
      <c r="CA15" s="20">
        <v>133</v>
      </c>
      <c r="CB15" s="21">
        <v>155</v>
      </c>
      <c r="CC15" s="33">
        <f t="shared" si="0"/>
        <v>85.80645161290323</v>
      </c>
    </row>
    <row r="16" spans="1:81" ht="15">
      <c r="A16" s="7">
        <v>12</v>
      </c>
      <c r="B16" s="8" t="s">
        <v>2</v>
      </c>
      <c r="C16" s="8" t="s">
        <v>42</v>
      </c>
      <c r="D16" s="7" t="s">
        <v>34</v>
      </c>
      <c r="E16" s="2">
        <f>SUM(Y16,AO16,AK16)</f>
        <v>265.8307464058396</v>
      </c>
      <c r="I16" s="33"/>
      <c r="M16" s="33"/>
      <c r="W16" s="20">
        <v>157</v>
      </c>
      <c r="X16" s="21">
        <v>171</v>
      </c>
      <c r="Y16" s="33">
        <f>W16*100/X16</f>
        <v>91.81286549707602</v>
      </c>
      <c r="AG16" s="33"/>
      <c r="AI16" s="20">
        <v>158</v>
      </c>
      <c r="AJ16" s="21">
        <v>183</v>
      </c>
      <c r="AK16" s="33">
        <f t="shared" si="1"/>
        <v>86.33879781420765</v>
      </c>
      <c r="AM16" s="20">
        <v>153</v>
      </c>
      <c r="AN16" s="21">
        <v>174.5</v>
      </c>
      <c r="AO16" s="33">
        <f>AM16*100/AN16</f>
        <v>87.67908309455588</v>
      </c>
      <c r="BO16" s="20">
        <v>112</v>
      </c>
      <c r="BP16" s="21">
        <v>132</v>
      </c>
      <c r="BQ16" s="33">
        <f>BO16*100/BP16</f>
        <v>84.84848484848484</v>
      </c>
      <c r="CC16" s="33"/>
    </row>
    <row r="17" spans="1:81" ht="15">
      <c r="A17" s="7">
        <v>13</v>
      </c>
      <c r="B17" s="8" t="s">
        <v>69</v>
      </c>
      <c r="C17" s="8" t="s">
        <v>70</v>
      </c>
      <c r="D17" s="7" t="s">
        <v>34</v>
      </c>
      <c r="E17" s="2">
        <f>SUM(CC17,AK17,AG17)</f>
        <v>265.699039692211</v>
      </c>
      <c r="AE17" s="20">
        <v>81</v>
      </c>
      <c r="AF17" s="21">
        <v>92</v>
      </c>
      <c r="AG17" s="33">
        <f aca="true" t="shared" si="2" ref="AG17:AG27">AE17*100/AF17</f>
        <v>88.04347826086956</v>
      </c>
      <c r="AI17" s="20">
        <v>161</v>
      </c>
      <c r="AJ17" s="21">
        <v>183</v>
      </c>
      <c r="AK17" s="33">
        <f t="shared" si="1"/>
        <v>87.97814207650273</v>
      </c>
      <c r="AY17" s="20">
        <v>156</v>
      </c>
      <c r="AZ17" s="21">
        <v>180.5</v>
      </c>
      <c r="BA17" s="33">
        <f>AY17*100/AZ17</f>
        <v>86.42659279778394</v>
      </c>
      <c r="BO17" s="20">
        <v>107</v>
      </c>
      <c r="BP17" s="21">
        <v>132</v>
      </c>
      <c r="BQ17" s="33">
        <f>BO17*100/BP17</f>
        <v>81.06060606060606</v>
      </c>
      <c r="BS17" s="20">
        <v>80</v>
      </c>
      <c r="BT17" s="21">
        <v>93</v>
      </c>
      <c r="BU17" s="33">
        <f>BS17*100/BT17</f>
        <v>86.02150537634408</v>
      </c>
      <c r="CA17" s="20">
        <v>139</v>
      </c>
      <c r="CB17" s="21">
        <v>155</v>
      </c>
      <c r="CC17" s="33">
        <f>CA17*100/CB17</f>
        <v>89.6774193548387</v>
      </c>
    </row>
    <row r="18" spans="1:81" ht="15">
      <c r="A18" s="7">
        <v>14</v>
      </c>
      <c r="B18" s="10" t="s">
        <v>85</v>
      </c>
      <c r="C18" s="10" t="s">
        <v>70</v>
      </c>
      <c r="D18" s="7" t="s">
        <v>39</v>
      </c>
      <c r="E18" s="2">
        <f>SUM(AK18,BU18,AG18)</f>
        <v>262.5073766659769</v>
      </c>
      <c r="AE18" s="20">
        <v>80</v>
      </c>
      <c r="AF18" s="21">
        <v>92</v>
      </c>
      <c r="AG18" s="33">
        <f t="shared" si="2"/>
        <v>86.95652173913044</v>
      </c>
      <c r="AI18" s="20">
        <v>154</v>
      </c>
      <c r="AJ18" s="21">
        <v>183</v>
      </c>
      <c r="AK18" s="33">
        <f t="shared" si="1"/>
        <v>84.15300546448087</v>
      </c>
      <c r="BO18" s="20">
        <v>101</v>
      </c>
      <c r="BP18" s="21">
        <v>132</v>
      </c>
      <c r="BQ18" s="33">
        <f>BO18*100/BP18</f>
        <v>76.51515151515152</v>
      </c>
      <c r="BS18" s="20">
        <v>85</v>
      </c>
      <c r="BT18" s="21">
        <v>93</v>
      </c>
      <c r="BU18" s="33">
        <f>BS18*100/BT18</f>
        <v>91.39784946236558</v>
      </c>
      <c r="CA18" s="20">
        <v>106</v>
      </c>
      <c r="CB18" s="21">
        <v>155</v>
      </c>
      <c r="CC18" s="33">
        <f>CA18*100/CB18</f>
        <v>68.38709677419355</v>
      </c>
    </row>
    <row r="19" spans="1:89" ht="15">
      <c r="A19" s="7">
        <v>15</v>
      </c>
      <c r="B19" s="12" t="s">
        <v>94</v>
      </c>
      <c r="C19" s="12" t="s">
        <v>37</v>
      </c>
      <c r="D19" s="7" t="s">
        <v>39</v>
      </c>
      <c r="E19" s="2">
        <f>SUM(CK19,AG19,BA19)</f>
        <v>259.5145013982283</v>
      </c>
      <c r="AE19" s="20">
        <v>80</v>
      </c>
      <c r="AF19" s="21">
        <v>92</v>
      </c>
      <c r="AG19" s="33">
        <f t="shared" si="2"/>
        <v>86.95652173913044</v>
      </c>
      <c r="AK19" s="33"/>
      <c r="AY19" s="20">
        <v>156</v>
      </c>
      <c r="AZ19" s="21">
        <v>180.5</v>
      </c>
      <c r="BA19" s="33">
        <f>AY19*100/AZ19</f>
        <v>86.42659279778394</v>
      </c>
      <c r="BO19" s="20">
        <v>107</v>
      </c>
      <c r="BP19" s="21">
        <v>132</v>
      </c>
      <c r="BQ19" s="33">
        <f>BO19*100/BP19</f>
        <v>81.06060606060606</v>
      </c>
      <c r="CA19" s="20">
        <v>130</v>
      </c>
      <c r="CB19" s="21">
        <v>155</v>
      </c>
      <c r="CC19" s="33">
        <f>CA19*100/CB19</f>
        <v>83.87096774193549</v>
      </c>
      <c r="CI19" s="20">
        <v>118</v>
      </c>
      <c r="CJ19" s="21">
        <v>137</v>
      </c>
      <c r="CK19" s="33">
        <f>CI19*100/CJ19</f>
        <v>86.13138686131387</v>
      </c>
    </row>
    <row r="20" spans="1:89" ht="15">
      <c r="A20" s="7">
        <v>16</v>
      </c>
      <c r="B20" s="8" t="s">
        <v>79</v>
      </c>
      <c r="C20" s="12" t="s">
        <v>37</v>
      </c>
      <c r="D20" s="7" t="s">
        <v>39</v>
      </c>
      <c r="E20" s="2">
        <f>SUM(CK20,BA20,AG20)</f>
        <v>258.27295296485045</v>
      </c>
      <c r="AE20" s="20">
        <v>73</v>
      </c>
      <c r="AF20" s="21">
        <v>92</v>
      </c>
      <c r="AG20" s="33">
        <f t="shared" si="2"/>
        <v>79.34782608695652</v>
      </c>
      <c r="AY20" s="20">
        <v>153</v>
      </c>
      <c r="AZ20" s="21">
        <v>180.5</v>
      </c>
      <c r="BA20" s="33">
        <f>AY20*100/AZ20</f>
        <v>84.7645429362881</v>
      </c>
      <c r="CC20" s="33"/>
      <c r="CI20" s="20">
        <v>129</v>
      </c>
      <c r="CJ20" s="21">
        <v>137</v>
      </c>
      <c r="CK20" s="33">
        <f>CI20*100/CJ20</f>
        <v>94.16058394160584</v>
      </c>
    </row>
    <row r="21" spans="1:81" ht="15">
      <c r="A21" s="7">
        <v>17</v>
      </c>
      <c r="B21" s="13" t="s">
        <v>203</v>
      </c>
      <c r="C21" s="9" t="s">
        <v>35</v>
      </c>
      <c r="D21" s="7" t="s">
        <v>43</v>
      </c>
      <c r="E21" s="2">
        <f>SUM(BU21,BQ21,AG21)</f>
        <v>257.7298227718985</v>
      </c>
      <c r="AE21" s="20">
        <v>78</v>
      </c>
      <c r="AF21" s="21">
        <v>92</v>
      </c>
      <c r="AG21" s="33">
        <f t="shared" si="2"/>
        <v>84.78260869565217</v>
      </c>
      <c r="BO21" s="20">
        <v>119</v>
      </c>
      <c r="BP21" s="21">
        <v>132</v>
      </c>
      <c r="BQ21" s="33">
        <f>BO21*100/BP21</f>
        <v>90.15151515151516</v>
      </c>
      <c r="BS21" s="20">
        <v>77</v>
      </c>
      <c r="BT21" s="21">
        <v>93</v>
      </c>
      <c r="BU21" s="33">
        <f>BS21*100/BT21</f>
        <v>82.79569892473118</v>
      </c>
      <c r="CC21" s="33"/>
    </row>
    <row r="22" spans="1:81" ht="15">
      <c r="A22" s="7">
        <v>18</v>
      </c>
      <c r="B22" s="8" t="s">
        <v>71</v>
      </c>
      <c r="C22" s="12" t="s">
        <v>38</v>
      </c>
      <c r="D22" s="7" t="s">
        <v>34</v>
      </c>
      <c r="E22" s="2">
        <f>SUM(BA22,AK22,AG22)</f>
        <v>251.97650595709365</v>
      </c>
      <c r="AE22" s="20">
        <v>82</v>
      </c>
      <c r="AF22" s="21">
        <v>92</v>
      </c>
      <c r="AG22" s="33">
        <f t="shared" si="2"/>
        <v>89.1304347826087</v>
      </c>
      <c r="AI22" s="20">
        <v>151</v>
      </c>
      <c r="AJ22" s="21">
        <v>183</v>
      </c>
      <c r="AK22" s="33">
        <f>AI22*100/AJ22</f>
        <v>82.51366120218579</v>
      </c>
      <c r="AY22" s="20">
        <v>145</v>
      </c>
      <c r="AZ22" s="21">
        <v>180.5</v>
      </c>
      <c r="BA22" s="33">
        <f>AY22*100/AZ22</f>
        <v>80.33240997229917</v>
      </c>
      <c r="CC22" s="33"/>
    </row>
    <row r="23" spans="1:89" ht="15">
      <c r="A23" s="7">
        <v>19</v>
      </c>
      <c r="B23" s="12" t="s">
        <v>98</v>
      </c>
      <c r="C23" s="12" t="s">
        <v>37</v>
      </c>
      <c r="D23" s="7" t="s">
        <v>39</v>
      </c>
      <c r="E23" s="2">
        <f>SUM(CK23,BA23,AG23)</f>
        <v>246.73308653718513</v>
      </c>
      <c r="AE23" s="20">
        <v>76</v>
      </c>
      <c r="AF23" s="21">
        <v>92</v>
      </c>
      <c r="AG23" s="33">
        <f t="shared" si="2"/>
        <v>82.6086956521739</v>
      </c>
      <c r="AY23" s="20">
        <v>150</v>
      </c>
      <c r="AZ23" s="21">
        <v>180.5</v>
      </c>
      <c r="BA23" s="33">
        <f>AY23*100/AZ23</f>
        <v>83.10249307479225</v>
      </c>
      <c r="CC23" s="33"/>
      <c r="CI23" s="20">
        <v>111</v>
      </c>
      <c r="CJ23" s="21">
        <v>137</v>
      </c>
      <c r="CK23" s="33">
        <f>CI23*100/CJ23</f>
        <v>81.02189781021897</v>
      </c>
    </row>
    <row r="24" spans="1:89" ht="15">
      <c r="A24" s="7">
        <v>20</v>
      </c>
      <c r="B24" s="8" t="s">
        <v>110</v>
      </c>
      <c r="C24" s="8" t="s">
        <v>35</v>
      </c>
      <c r="D24" s="7" t="s">
        <v>43</v>
      </c>
      <c r="E24" s="2">
        <f>SUM(AO24,CC24,Q24)</f>
        <v>244.9830650542488</v>
      </c>
      <c r="O24" s="20">
        <v>116</v>
      </c>
      <c r="P24" s="21">
        <v>146</v>
      </c>
      <c r="Q24" s="33">
        <f>O24*100/P24</f>
        <v>79.45205479452055</v>
      </c>
      <c r="AE24" s="20">
        <v>71</v>
      </c>
      <c r="AF24" s="21">
        <v>92</v>
      </c>
      <c r="AG24" s="33">
        <f t="shared" si="2"/>
        <v>77.17391304347827</v>
      </c>
      <c r="AI24" s="20">
        <v>124</v>
      </c>
      <c r="AJ24" s="21">
        <v>183</v>
      </c>
      <c r="AK24" s="33">
        <f>AI24*100/AJ24</f>
        <v>67.75956284153006</v>
      </c>
      <c r="AM24" s="20">
        <v>147</v>
      </c>
      <c r="AN24" s="21">
        <v>174.5</v>
      </c>
      <c r="AO24" s="33">
        <f>AM24*100/AN24</f>
        <v>84.2406876790831</v>
      </c>
      <c r="BO24" s="20">
        <v>104</v>
      </c>
      <c r="BP24" s="21">
        <v>132</v>
      </c>
      <c r="BQ24" s="33">
        <f>BO24*100/BP24</f>
        <v>78.78787878787878</v>
      </c>
      <c r="BS24" s="20">
        <v>66</v>
      </c>
      <c r="BT24" s="21">
        <v>93</v>
      </c>
      <c r="BU24" s="33">
        <f>BS24*100/BT24</f>
        <v>70.96774193548387</v>
      </c>
      <c r="CA24" s="20">
        <v>126</v>
      </c>
      <c r="CB24" s="21">
        <v>155</v>
      </c>
      <c r="CC24" s="33">
        <f>CA24*100/CB24</f>
        <v>81.29032258064517</v>
      </c>
      <c r="CI24" s="20">
        <v>103</v>
      </c>
      <c r="CJ24" s="21">
        <v>137</v>
      </c>
      <c r="CK24" s="33">
        <f>CI24*100/CJ24</f>
        <v>75.18248175182482</v>
      </c>
    </row>
    <row r="25" spans="1:81" ht="15">
      <c r="A25" s="7">
        <v>21</v>
      </c>
      <c r="B25" s="11" t="s">
        <v>114</v>
      </c>
      <c r="C25" s="11" t="s">
        <v>41</v>
      </c>
      <c r="D25" s="7" t="s">
        <v>39</v>
      </c>
      <c r="E25" s="2">
        <f>SUM(CC25,BQ25,BA25)</f>
        <v>237.5424109741865</v>
      </c>
      <c r="AE25" s="20">
        <v>57</v>
      </c>
      <c r="AF25" s="21">
        <v>92</v>
      </c>
      <c r="AG25" s="33">
        <f t="shared" si="2"/>
        <v>61.95652173913044</v>
      </c>
      <c r="AK25" s="33"/>
      <c r="AY25" s="20">
        <v>154</v>
      </c>
      <c r="AZ25" s="21">
        <v>180.5</v>
      </c>
      <c r="BA25" s="33">
        <f>AY25*100/AZ25</f>
        <v>85.31855955678671</v>
      </c>
      <c r="BO25" s="20">
        <v>103</v>
      </c>
      <c r="BP25" s="21">
        <v>132</v>
      </c>
      <c r="BQ25" s="33">
        <f>BO25*100/BP25</f>
        <v>78.03030303030303</v>
      </c>
      <c r="CA25" s="20">
        <v>115</v>
      </c>
      <c r="CB25" s="21">
        <v>155</v>
      </c>
      <c r="CC25" s="33">
        <f>CA25*100/CB25</f>
        <v>74.19354838709677</v>
      </c>
    </row>
    <row r="26" spans="1:81" ht="15">
      <c r="A26" s="7">
        <v>22</v>
      </c>
      <c r="B26" s="11" t="s">
        <v>80</v>
      </c>
      <c r="C26" s="9" t="s">
        <v>33</v>
      </c>
      <c r="D26" s="7" t="s">
        <v>39</v>
      </c>
      <c r="E26" s="2">
        <f>SUM(CC26,BU26,BQ26)</f>
        <v>236.87194525904204</v>
      </c>
      <c r="AE26" s="20">
        <v>68</v>
      </c>
      <c r="AF26" s="21">
        <v>92</v>
      </c>
      <c r="AG26" s="33">
        <f t="shared" si="2"/>
        <v>73.91304347826087</v>
      </c>
      <c r="AK26" s="33"/>
      <c r="BO26" s="20">
        <v>108</v>
      </c>
      <c r="BP26" s="21">
        <v>132</v>
      </c>
      <c r="BQ26" s="33">
        <f>BO26*100/BP26</f>
        <v>81.81818181818181</v>
      </c>
      <c r="BS26" s="20">
        <v>71</v>
      </c>
      <c r="BT26" s="21">
        <v>93</v>
      </c>
      <c r="BU26" s="33">
        <f>BS26*100/BT26</f>
        <v>76.34408602150538</v>
      </c>
      <c r="CA26" s="20">
        <v>122</v>
      </c>
      <c r="CB26" s="21">
        <v>155</v>
      </c>
      <c r="CC26" s="33">
        <f>CA26*100/CB26</f>
        <v>78.70967741935483</v>
      </c>
    </row>
    <row r="27" spans="1:89" ht="15">
      <c r="A27" s="7">
        <v>23</v>
      </c>
      <c r="B27" s="12" t="s">
        <v>92</v>
      </c>
      <c r="C27" s="12" t="s">
        <v>37</v>
      </c>
      <c r="D27" s="7" t="s">
        <v>39</v>
      </c>
      <c r="E27" s="2">
        <f>SUM(CK27,CC27,BA27)</f>
        <v>231.21885613243697</v>
      </c>
      <c r="AE27" s="20">
        <v>25</v>
      </c>
      <c r="AF27" s="21">
        <v>92</v>
      </c>
      <c r="AG27" s="33">
        <f t="shared" si="2"/>
        <v>27.17391304347826</v>
      </c>
      <c r="AK27" s="33"/>
      <c r="AY27" s="20">
        <v>126</v>
      </c>
      <c r="AZ27" s="21">
        <v>180.5</v>
      </c>
      <c r="BA27" s="33">
        <f>AY27*100/AZ27</f>
        <v>69.80609418282549</v>
      </c>
      <c r="CA27" s="20">
        <v>128</v>
      </c>
      <c r="CB27" s="21">
        <v>155</v>
      </c>
      <c r="CC27" s="33">
        <f>CA27*100/CB27</f>
        <v>82.58064516129032</v>
      </c>
      <c r="CI27" s="20">
        <v>108</v>
      </c>
      <c r="CJ27" s="21">
        <v>137</v>
      </c>
      <c r="CK27" s="33">
        <f>CI27*100/CJ27</f>
        <v>78.83211678832117</v>
      </c>
    </row>
    <row r="28" spans="1:89" ht="15">
      <c r="A28" s="7">
        <v>24</v>
      </c>
      <c r="B28" s="12" t="s">
        <v>18</v>
      </c>
      <c r="C28" s="12" t="s">
        <v>47</v>
      </c>
      <c r="D28" s="7" t="s">
        <v>39</v>
      </c>
      <c r="E28" s="2">
        <f>SUM(CK28,BU28,BQ28)</f>
        <v>231.00709235039352</v>
      </c>
      <c r="AG28" s="33"/>
      <c r="AK28" s="33"/>
      <c r="BO28" s="20">
        <v>93</v>
      </c>
      <c r="BP28" s="21">
        <v>132</v>
      </c>
      <c r="BQ28" s="33">
        <f>BO28*100/BP28</f>
        <v>70.45454545454545</v>
      </c>
      <c r="BS28" s="20">
        <v>76</v>
      </c>
      <c r="BT28" s="21">
        <v>93</v>
      </c>
      <c r="BU28" s="33">
        <f>BS28*100/BT28</f>
        <v>81.72043010752688</v>
      </c>
      <c r="CC28" s="33"/>
      <c r="CI28" s="20">
        <v>108</v>
      </c>
      <c r="CJ28" s="21">
        <v>137</v>
      </c>
      <c r="CK28" s="33">
        <f>CI28*100/CJ28</f>
        <v>78.83211678832117</v>
      </c>
    </row>
    <row r="29" spans="1:81" ht="15">
      <c r="A29" s="7">
        <v>25</v>
      </c>
      <c r="B29" s="12" t="s">
        <v>82</v>
      </c>
      <c r="C29" s="12" t="s">
        <v>35</v>
      </c>
      <c r="D29" s="7" t="s">
        <v>39</v>
      </c>
      <c r="E29" s="2">
        <f>SUM(CC29,BU29,AK29)</f>
        <v>228.609201480698</v>
      </c>
      <c r="AE29" s="20">
        <v>67</v>
      </c>
      <c r="AF29" s="21">
        <v>92</v>
      </c>
      <c r="AG29" s="33">
        <f>AE29*100/AF29</f>
        <v>72.82608695652173</v>
      </c>
      <c r="AI29" s="20">
        <v>135</v>
      </c>
      <c r="AJ29" s="21">
        <v>183</v>
      </c>
      <c r="AK29" s="33">
        <f>AI29*100/AJ29</f>
        <v>73.77049180327869</v>
      </c>
      <c r="AY29" s="20">
        <v>133</v>
      </c>
      <c r="AZ29" s="21">
        <v>180.5</v>
      </c>
      <c r="BA29" s="33">
        <f>AY29*100/AZ29</f>
        <v>73.6842105263158</v>
      </c>
      <c r="BS29" s="20">
        <v>69</v>
      </c>
      <c r="BT29" s="21">
        <v>93</v>
      </c>
      <c r="BU29" s="33">
        <f>BS29*100/BT29</f>
        <v>74.19354838709677</v>
      </c>
      <c r="CA29" s="20">
        <v>125</v>
      </c>
      <c r="CB29" s="21">
        <v>155</v>
      </c>
      <c r="CC29" s="33">
        <f>CA29*100/CB29</f>
        <v>80.64516129032258</v>
      </c>
    </row>
    <row r="30" spans="1:89" ht="15">
      <c r="A30" s="7">
        <v>26</v>
      </c>
      <c r="B30" s="12" t="s">
        <v>91</v>
      </c>
      <c r="C30" s="12" t="s">
        <v>37</v>
      </c>
      <c r="D30" s="7" t="s">
        <v>39</v>
      </c>
      <c r="E30" s="2">
        <f>SUM(CK30,BA30,AG30)</f>
        <v>228.4062967303173</v>
      </c>
      <c r="AE30" s="20">
        <v>71</v>
      </c>
      <c r="AF30" s="21">
        <v>92</v>
      </c>
      <c r="AG30" s="33">
        <f>AE30*100/AF30</f>
        <v>77.17391304347827</v>
      </c>
      <c r="AY30" s="20">
        <v>132</v>
      </c>
      <c r="AZ30" s="21">
        <v>180.5</v>
      </c>
      <c r="BA30" s="33">
        <f>AY30*100/AZ30</f>
        <v>73.13019390581718</v>
      </c>
      <c r="CC30" s="33"/>
      <c r="CI30" s="20">
        <v>107</v>
      </c>
      <c r="CJ30" s="21">
        <v>137</v>
      </c>
      <c r="CK30" s="33">
        <f>CI30*100/CJ30</f>
        <v>78.10218978102189</v>
      </c>
    </row>
    <row r="31" spans="1:81" ht="15">
      <c r="A31" s="7">
        <v>27</v>
      </c>
      <c r="B31" s="8" t="s">
        <v>102</v>
      </c>
      <c r="C31" s="8" t="s">
        <v>70</v>
      </c>
      <c r="D31" s="7" t="s">
        <v>43</v>
      </c>
      <c r="E31" s="2">
        <f>SUM(AG31,AK31,BA31)</f>
        <v>227.90893277760557</v>
      </c>
      <c r="AE31" s="20">
        <v>72</v>
      </c>
      <c r="AF31" s="21">
        <v>92</v>
      </c>
      <c r="AG31" s="33">
        <f>AE31*100/AF31</f>
        <v>78.26086956521739</v>
      </c>
      <c r="AI31" s="20">
        <v>138</v>
      </c>
      <c r="AJ31" s="21">
        <v>183</v>
      </c>
      <c r="AK31" s="33">
        <f>AI31*100/AJ31</f>
        <v>75.40983606557377</v>
      </c>
      <c r="AY31" s="20">
        <v>134</v>
      </c>
      <c r="AZ31" s="21">
        <v>180.5</v>
      </c>
      <c r="BA31" s="33">
        <f>AY31*100/AZ31</f>
        <v>74.23822714681441</v>
      </c>
      <c r="BO31" s="20">
        <v>57</v>
      </c>
      <c r="BP31" s="21">
        <v>132</v>
      </c>
      <c r="BQ31" s="33">
        <f>BO31*100/BP31</f>
        <v>43.18181818181818</v>
      </c>
      <c r="BS31" s="20">
        <v>58</v>
      </c>
      <c r="BT31" s="21">
        <v>93</v>
      </c>
      <c r="BU31" s="33">
        <f>BS31*100/BT31</f>
        <v>62.365591397849464</v>
      </c>
      <c r="CA31" s="20">
        <v>97</v>
      </c>
      <c r="CB31" s="21">
        <v>155</v>
      </c>
      <c r="CC31" s="33">
        <f>CA31*100/CB31</f>
        <v>62.58064516129032</v>
      </c>
    </row>
    <row r="32" spans="1:81" ht="15">
      <c r="A32" s="7">
        <v>28</v>
      </c>
      <c r="B32" s="11" t="s">
        <v>117</v>
      </c>
      <c r="C32" s="11" t="s">
        <v>41</v>
      </c>
      <c r="D32" s="7" t="s">
        <v>43</v>
      </c>
      <c r="E32" s="2">
        <f>SUM(CC32,BQ32,BA32)</f>
        <v>224.15305318397088</v>
      </c>
      <c r="AE32" s="20">
        <v>63</v>
      </c>
      <c r="AF32" s="21">
        <v>92</v>
      </c>
      <c r="AG32" s="33">
        <f>AE32*100/AF32</f>
        <v>68.47826086956522</v>
      </c>
      <c r="AK32" s="33"/>
      <c r="AY32" s="20">
        <v>147</v>
      </c>
      <c r="AZ32" s="21">
        <v>180.5</v>
      </c>
      <c r="BA32" s="33">
        <f>AY32*100/AZ32</f>
        <v>81.4404432132964</v>
      </c>
      <c r="BO32" s="20">
        <v>93</v>
      </c>
      <c r="BP32" s="21">
        <v>132</v>
      </c>
      <c r="BQ32" s="33">
        <f>BO32*100/BP32</f>
        <v>70.45454545454545</v>
      </c>
      <c r="CA32" s="20">
        <v>112</v>
      </c>
      <c r="CB32" s="21">
        <v>155</v>
      </c>
      <c r="CC32" s="33">
        <f>CA32*100/CB32</f>
        <v>72.25806451612904</v>
      </c>
    </row>
    <row r="33" spans="1:81" ht="15">
      <c r="A33" s="7">
        <v>29</v>
      </c>
      <c r="B33" t="s">
        <v>182</v>
      </c>
      <c r="C33" t="s">
        <v>70</v>
      </c>
      <c r="D33" t="s">
        <v>43</v>
      </c>
      <c r="E33" s="2">
        <f>SUM(CC33,BU33,BQ33)</f>
        <v>203.98338220918868</v>
      </c>
      <c r="AG33" s="33"/>
      <c r="AK33" s="33"/>
      <c r="BO33" s="20">
        <v>89</v>
      </c>
      <c r="BP33" s="21">
        <v>132</v>
      </c>
      <c r="BQ33" s="33">
        <f>BO33*100/BP33</f>
        <v>67.42424242424242</v>
      </c>
      <c r="BS33" s="20">
        <v>58</v>
      </c>
      <c r="BT33" s="21">
        <v>93</v>
      </c>
      <c r="BU33" s="33">
        <f>BS33*100/BT33</f>
        <v>62.365591397849464</v>
      </c>
      <c r="CA33" s="20">
        <v>115</v>
      </c>
      <c r="CB33" s="21">
        <v>155</v>
      </c>
      <c r="CC33" s="33">
        <f>CA33*100/CB33</f>
        <v>74.19354838709677</v>
      </c>
    </row>
    <row r="34" spans="1:89" ht="15">
      <c r="A34" s="7">
        <v>30</v>
      </c>
      <c r="B34" s="8" t="s">
        <v>11</v>
      </c>
      <c r="C34" s="9" t="s">
        <v>38</v>
      </c>
      <c r="D34" s="7" t="s">
        <v>34</v>
      </c>
      <c r="E34" s="2">
        <f>SUM(CK34,AG34)</f>
        <v>187.9958743256109</v>
      </c>
      <c r="AE34" s="20">
        <v>87</v>
      </c>
      <c r="AF34" s="21">
        <v>92</v>
      </c>
      <c r="AG34" s="33">
        <f>AE34*100/AF34</f>
        <v>94.56521739130434</v>
      </c>
      <c r="CC34" s="33"/>
      <c r="CI34" s="20">
        <v>128</v>
      </c>
      <c r="CJ34" s="21">
        <v>137</v>
      </c>
      <c r="CK34" s="33">
        <f>CI34*100/CJ34</f>
        <v>93.43065693430657</v>
      </c>
    </row>
    <row r="35" spans="1:89" ht="15">
      <c r="A35" s="7">
        <v>31</v>
      </c>
      <c r="B35" s="11" t="s">
        <v>14</v>
      </c>
      <c r="C35" s="9" t="s">
        <v>38</v>
      </c>
      <c r="D35" s="7" t="s">
        <v>39</v>
      </c>
      <c r="E35" s="2">
        <f>SUM(CK35,AG35)</f>
        <v>180.74420818787686</v>
      </c>
      <c r="AE35" s="20">
        <v>81</v>
      </c>
      <c r="AF35" s="21">
        <v>92</v>
      </c>
      <c r="AG35" s="33">
        <f>AE35*100/AF35</f>
        <v>88.04347826086956</v>
      </c>
      <c r="CC35" s="33"/>
      <c r="CI35" s="20">
        <v>127</v>
      </c>
      <c r="CJ35" s="21">
        <v>137</v>
      </c>
      <c r="CK35" s="33">
        <f>CI35*100/CJ35</f>
        <v>92.7007299270073</v>
      </c>
    </row>
    <row r="36" spans="1:81" ht="15">
      <c r="A36" s="7">
        <v>32</v>
      </c>
      <c r="B36" t="s">
        <v>195</v>
      </c>
      <c r="C36" t="s">
        <v>70</v>
      </c>
      <c r="D36" t="s">
        <v>43</v>
      </c>
      <c r="E36" s="2">
        <f>SUM(CC36,BU36,BQ36)</f>
        <v>180.5131964809384</v>
      </c>
      <c r="AG36" s="33"/>
      <c r="BO36" s="20">
        <v>83</v>
      </c>
      <c r="BP36" s="21">
        <v>132</v>
      </c>
      <c r="BQ36" s="33">
        <f>BO36*100/BP36</f>
        <v>62.878787878787875</v>
      </c>
      <c r="BS36" s="20">
        <v>56</v>
      </c>
      <c r="BT36" s="21">
        <v>93</v>
      </c>
      <c r="BU36" s="33">
        <f>BS36*100/BT36</f>
        <v>60.215053763440864</v>
      </c>
      <c r="CA36" s="20">
        <v>89</v>
      </c>
      <c r="CB36" s="21">
        <v>155</v>
      </c>
      <c r="CC36" s="33">
        <f>CA36*100/CB36</f>
        <v>57.41935483870968</v>
      </c>
    </row>
    <row r="37" spans="1:81" ht="15">
      <c r="A37" s="7">
        <v>33</v>
      </c>
      <c r="B37" s="11" t="s">
        <v>1</v>
      </c>
      <c r="C37" s="9" t="s">
        <v>33</v>
      </c>
      <c r="D37" s="7" t="s">
        <v>34</v>
      </c>
      <c r="E37" s="2">
        <f>SUM(CC37,BU37)</f>
        <v>173.97849462365593</v>
      </c>
      <c r="AG37" s="33"/>
      <c r="BS37" s="20">
        <v>79</v>
      </c>
      <c r="BT37" s="21">
        <v>93</v>
      </c>
      <c r="BU37" s="33">
        <f>BS37*100/BT37</f>
        <v>84.94623655913979</v>
      </c>
      <c r="CA37" s="20">
        <v>138</v>
      </c>
      <c r="CB37" s="21">
        <v>155</v>
      </c>
      <c r="CC37" s="33">
        <f>CA37*100/CB37</f>
        <v>89.03225806451613</v>
      </c>
    </row>
    <row r="38" spans="1:81" ht="15">
      <c r="A38" s="7">
        <v>34</v>
      </c>
      <c r="B38" s="8" t="s">
        <v>78</v>
      </c>
      <c r="C38" s="8" t="s">
        <v>66</v>
      </c>
      <c r="D38" s="11" t="s">
        <v>34</v>
      </c>
      <c r="E38" s="2">
        <f>SUM(CC38,BQ38)</f>
        <v>169.22287390029325</v>
      </c>
      <c r="AG38" s="33"/>
      <c r="BO38" s="20">
        <v>105</v>
      </c>
      <c r="BP38" s="21">
        <v>132</v>
      </c>
      <c r="BQ38" s="33">
        <f>BO38*100/BP38</f>
        <v>79.54545454545455</v>
      </c>
      <c r="CA38" s="20">
        <v>139</v>
      </c>
      <c r="CB38" s="21">
        <v>155</v>
      </c>
      <c r="CC38" s="33">
        <f>CA38*100/CB38</f>
        <v>89.6774193548387</v>
      </c>
    </row>
    <row r="39" spans="1:89" ht="15">
      <c r="A39" s="7">
        <v>35</v>
      </c>
      <c r="B39" s="7" t="s">
        <v>160</v>
      </c>
      <c r="C39" s="7" t="s">
        <v>33</v>
      </c>
      <c r="D39" s="7" t="s">
        <v>43</v>
      </c>
      <c r="E39" s="2">
        <f>SUM(CK39,AG39)</f>
        <v>168.36718502062837</v>
      </c>
      <c r="AE39" s="20">
        <v>77</v>
      </c>
      <c r="AF39" s="21">
        <v>92</v>
      </c>
      <c r="AG39" s="33">
        <f>AE39*100/AF39</f>
        <v>83.69565217391305</v>
      </c>
      <c r="CC39" s="33"/>
      <c r="CI39" s="20">
        <v>116</v>
      </c>
      <c r="CJ39" s="21">
        <v>137</v>
      </c>
      <c r="CK39" s="33">
        <f>CI39*100/CJ39</f>
        <v>84.67153284671532</v>
      </c>
    </row>
    <row r="40" spans="1:81" ht="15">
      <c r="A40" s="7">
        <v>36</v>
      </c>
      <c r="B40" s="12" t="s">
        <v>45</v>
      </c>
      <c r="C40" s="12" t="s">
        <v>36</v>
      </c>
      <c r="D40" s="7" t="s">
        <v>39</v>
      </c>
      <c r="E40" s="2">
        <f>SUM(CC40,AG40)</f>
        <v>168.1767180925666</v>
      </c>
      <c r="AE40" s="20">
        <v>74</v>
      </c>
      <c r="AF40" s="21">
        <v>92</v>
      </c>
      <c r="AG40" s="33">
        <f>AE40*100/AF40</f>
        <v>80.43478260869566</v>
      </c>
      <c r="CA40" s="20">
        <v>136</v>
      </c>
      <c r="CB40" s="21">
        <v>155</v>
      </c>
      <c r="CC40" s="33">
        <f>CA40*100/CB40</f>
        <v>87.74193548387096</v>
      </c>
    </row>
    <row r="41" spans="1:89" ht="15">
      <c r="A41" s="7">
        <v>37</v>
      </c>
      <c r="B41" s="8" t="s">
        <v>19</v>
      </c>
      <c r="C41" s="8" t="s">
        <v>37</v>
      </c>
      <c r="D41" s="7" t="s">
        <v>39</v>
      </c>
      <c r="E41" s="2">
        <f>SUM(CK41,AG41)</f>
        <v>168.05775944144716</v>
      </c>
      <c r="AE41" s="20">
        <v>70</v>
      </c>
      <c r="AF41" s="21">
        <v>92</v>
      </c>
      <c r="AG41" s="33">
        <f>AE41*100/AF41</f>
        <v>76.08695652173913</v>
      </c>
      <c r="CC41" s="33"/>
      <c r="CI41" s="20">
        <v>126</v>
      </c>
      <c r="CJ41" s="21">
        <v>137</v>
      </c>
      <c r="CK41" s="33">
        <f>CI41*100/CJ41</f>
        <v>91.97080291970804</v>
      </c>
    </row>
    <row r="42" spans="1:89" ht="15">
      <c r="A42" s="7">
        <v>38</v>
      </c>
      <c r="B42" s="8" t="s">
        <v>96</v>
      </c>
      <c r="C42" s="8" t="s">
        <v>38</v>
      </c>
      <c r="D42" s="7" t="s">
        <v>39</v>
      </c>
      <c r="E42" s="2">
        <f>SUM(CK42,AG42)</f>
        <v>160.35385591875595</v>
      </c>
      <c r="AE42" s="20">
        <v>75</v>
      </c>
      <c r="AF42" s="21">
        <v>92</v>
      </c>
      <c r="AG42" s="33">
        <f>AE42*100/AF42</f>
        <v>81.52173913043478</v>
      </c>
      <c r="CC42" s="33"/>
      <c r="CI42" s="20">
        <v>108</v>
      </c>
      <c r="CJ42" s="21">
        <v>137</v>
      </c>
      <c r="CK42" s="33">
        <f>CI42*100/CJ42</f>
        <v>78.83211678832117</v>
      </c>
    </row>
    <row r="43" spans="1:105" ht="15">
      <c r="A43" s="7">
        <v>39</v>
      </c>
      <c r="B43" s="10" t="s">
        <v>72</v>
      </c>
      <c r="C43" s="10" t="s">
        <v>64</v>
      </c>
      <c r="D43" s="7" t="s">
        <v>34</v>
      </c>
      <c r="E43" s="2">
        <f>SUM(CC43,BU43)</f>
        <v>159.13978494623655</v>
      </c>
      <c r="AG43" s="33"/>
      <c r="BS43" s="20">
        <v>61</v>
      </c>
      <c r="BT43" s="21">
        <v>93</v>
      </c>
      <c r="BU43" s="33">
        <f>BS43*100/BT43</f>
        <v>65.59139784946237</v>
      </c>
      <c r="CA43" s="20">
        <v>145</v>
      </c>
      <c r="CB43" s="21">
        <v>155</v>
      </c>
      <c r="CC43" s="33">
        <f>CA43*100/CB43</f>
        <v>93.54838709677419</v>
      </c>
      <c r="CU43" s="20"/>
      <c r="CV43" s="21"/>
      <c r="CW43" s="31"/>
      <c r="CX43" s="30"/>
      <c r="CY43" s="20"/>
      <c r="CZ43" s="21"/>
      <c r="DA43" s="31"/>
    </row>
    <row r="44" spans="1:89" ht="15">
      <c r="A44" s="7">
        <v>40</v>
      </c>
      <c r="B44" s="7" t="s">
        <v>161</v>
      </c>
      <c r="C44" s="7" t="s">
        <v>37</v>
      </c>
      <c r="D44" s="7" t="s">
        <v>43</v>
      </c>
      <c r="E44" s="2">
        <f>SUM(CK44,AG44)</f>
        <v>158.14820691843858</v>
      </c>
      <c r="AE44" s="20">
        <v>77</v>
      </c>
      <c r="AF44" s="21">
        <v>92</v>
      </c>
      <c r="AG44" s="33">
        <f>AE44*100/AF44</f>
        <v>83.69565217391305</v>
      </c>
      <c r="CC44" s="33"/>
      <c r="CI44" s="20">
        <v>102</v>
      </c>
      <c r="CJ44" s="21">
        <v>137</v>
      </c>
      <c r="CK44" s="33">
        <f>CI44*100/CJ44</f>
        <v>74.45255474452554</v>
      </c>
    </row>
    <row r="45" spans="1:89" ht="15">
      <c r="A45" s="7">
        <v>41</v>
      </c>
      <c r="B45" s="12" t="s">
        <v>106</v>
      </c>
      <c r="C45" s="12" t="s">
        <v>37</v>
      </c>
      <c r="D45" s="7" t="s">
        <v>43</v>
      </c>
      <c r="E45" s="2">
        <f>SUM(CK45,AG45)</f>
        <v>150.53951126626467</v>
      </c>
      <c r="AE45" s="20">
        <v>70</v>
      </c>
      <c r="AF45" s="21">
        <v>92</v>
      </c>
      <c r="AG45" s="33">
        <f>AE45*100/AF45</f>
        <v>76.08695652173913</v>
      </c>
      <c r="CC45" s="33"/>
      <c r="CI45" s="20">
        <v>102</v>
      </c>
      <c r="CJ45" s="21">
        <v>137</v>
      </c>
      <c r="CK45" s="33">
        <f>CI45*100/CJ45</f>
        <v>74.45255474452554</v>
      </c>
    </row>
    <row r="46" spans="1:81" ht="15">
      <c r="A46" s="7">
        <v>42</v>
      </c>
      <c r="B46" s="8" t="s">
        <v>15</v>
      </c>
      <c r="C46" s="9" t="s">
        <v>42</v>
      </c>
      <c r="D46" s="7" t="s">
        <v>43</v>
      </c>
      <c r="E46" s="2">
        <f>SUM(AO46,AK46)</f>
        <v>150.48146930339612</v>
      </c>
      <c r="AG46" s="33"/>
      <c r="AI46" s="20">
        <v>138</v>
      </c>
      <c r="AJ46" s="21">
        <v>183</v>
      </c>
      <c r="AK46" s="33">
        <f>AI46*100/AJ46</f>
        <v>75.40983606557377</v>
      </c>
      <c r="AM46" s="20">
        <v>131</v>
      </c>
      <c r="AN46" s="21">
        <v>174.5</v>
      </c>
      <c r="AO46" s="33">
        <f>AM46*100/AN46</f>
        <v>75.07163323782235</v>
      </c>
      <c r="CC46" s="33"/>
    </row>
    <row r="47" spans="1:81" ht="15">
      <c r="A47" s="7">
        <v>43</v>
      </c>
      <c r="B47" s="10" t="s">
        <v>104</v>
      </c>
      <c r="C47" s="10" t="s">
        <v>33</v>
      </c>
      <c r="D47" s="7" t="s">
        <v>43</v>
      </c>
      <c r="E47" s="2">
        <f>SUM(CC47,BU47)</f>
        <v>150.32258064516128</v>
      </c>
      <c r="AG47" s="33"/>
      <c r="BS47" s="20">
        <v>66</v>
      </c>
      <c r="BT47" s="21">
        <v>93</v>
      </c>
      <c r="BU47" s="33">
        <f>BS47*100/BT47</f>
        <v>70.96774193548387</v>
      </c>
      <c r="CA47" s="20">
        <v>123</v>
      </c>
      <c r="CB47" s="21">
        <v>155</v>
      </c>
      <c r="CC47" s="33">
        <f>CA47*100/CB47</f>
        <v>79.35483870967742</v>
      </c>
    </row>
    <row r="48" spans="1:89" ht="15">
      <c r="A48" s="7">
        <v>44</v>
      </c>
      <c r="B48" s="12" t="s">
        <v>13</v>
      </c>
      <c r="C48" s="12" t="s">
        <v>37</v>
      </c>
      <c r="D48" s="7" t="s">
        <v>39</v>
      </c>
      <c r="E48" s="2">
        <f>SUM(CK48,AG48)</f>
        <v>150.2142177086639</v>
      </c>
      <c r="AE48" s="20">
        <v>65</v>
      </c>
      <c r="AF48" s="21">
        <v>92</v>
      </c>
      <c r="AG48" s="33">
        <f>AE48*100/AF48</f>
        <v>70.65217391304348</v>
      </c>
      <c r="CC48" s="33"/>
      <c r="CI48" s="20">
        <v>109</v>
      </c>
      <c r="CJ48" s="21">
        <v>137</v>
      </c>
      <c r="CK48" s="33">
        <f>CI48*100/CJ48</f>
        <v>79.56204379562044</v>
      </c>
    </row>
    <row r="49" spans="1:81" ht="15">
      <c r="A49" s="7">
        <v>45</v>
      </c>
      <c r="B49" s="11" t="s">
        <v>44</v>
      </c>
      <c r="C49" s="9" t="s">
        <v>33</v>
      </c>
      <c r="D49" s="7" t="s">
        <v>34</v>
      </c>
      <c r="E49" s="2">
        <f>SUM(CC49,BU49)</f>
        <v>148.60215053763443</v>
      </c>
      <c r="AG49" s="33"/>
      <c r="BS49" s="20">
        <v>62</v>
      </c>
      <c r="BT49" s="21">
        <v>93</v>
      </c>
      <c r="BU49" s="33">
        <f>BS49*100/BT49</f>
        <v>66.66666666666667</v>
      </c>
      <c r="CA49" s="20">
        <v>127</v>
      </c>
      <c r="CB49" s="21">
        <v>155</v>
      </c>
      <c r="CC49" s="33">
        <f>CA49*100/CB49</f>
        <v>81.93548387096774</v>
      </c>
    </row>
    <row r="50" spans="1:89" ht="15">
      <c r="A50" s="7">
        <v>46</v>
      </c>
      <c r="B50" s="12" t="s">
        <v>111</v>
      </c>
      <c r="C50" s="12" t="s">
        <v>37</v>
      </c>
      <c r="D50" s="7" t="s">
        <v>43</v>
      </c>
      <c r="E50" s="2">
        <f>SUM(CK50,AG50)</f>
        <v>147.57219930180895</v>
      </c>
      <c r="AE50" s="20">
        <v>76</v>
      </c>
      <c r="AF50" s="21">
        <v>92</v>
      </c>
      <c r="AG50" s="33">
        <f>AE50*100/AF50</f>
        <v>82.6086956521739</v>
      </c>
      <c r="CC50" s="33"/>
      <c r="CI50" s="20">
        <v>89</v>
      </c>
      <c r="CJ50" s="21">
        <v>137</v>
      </c>
      <c r="CK50" s="33">
        <f>CI50*100/CJ50</f>
        <v>64.96350364963503</v>
      </c>
    </row>
    <row r="51" spans="1:81" ht="15">
      <c r="A51" s="7">
        <v>47</v>
      </c>
      <c r="B51" s="13" t="s">
        <v>216</v>
      </c>
      <c r="C51" s="9" t="s">
        <v>36</v>
      </c>
      <c r="D51" s="7" t="s">
        <v>43</v>
      </c>
      <c r="E51" s="2">
        <f>SUM(BQ51,Q51)</f>
        <v>146.65836446658363</v>
      </c>
      <c r="O51" s="20">
        <v>119</v>
      </c>
      <c r="P51" s="21">
        <v>146</v>
      </c>
      <c r="Q51" s="33">
        <f>O51*100/P51</f>
        <v>81.5068493150685</v>
      </c>
      <c r="AG51" s="33"/>
      <c r="BO51" s="20">
        <v>86</v>
      </c>
      <c r="BP51" s="21">
        <v>132</v>
      </c>
      <c r="BQ51" s="33">
        <f>BO51*100/BP51</f>
        <v>65.15151515151516</v>
      </c>
      <c r="CC51" s="33"/>
    </row>
    <row r="52" spans="1:81" ht="15">
      <c r="A52" s="7">
        <v>48</v>
      </c>
      <c r="B52" t="s">
        <v>190</v>
      </c>
      <c r="C52" t="s">
        <v>64</v>
      </c>
      <c r="D52" t="s">
        <v>43</v>
      </c>
      <c r="E52" s="2">
        <f>SUM(CC52,AG52)</f>
        <v>140.36465638148667</v>
      </c>
      <c r="AE52" s="20">
        <v>68</v>
      </c>
      <c r="AF52" s="21">
        <v>92</v>
      </c>
      <c r="AG52" s="33">
        <f>AE52*100/AF52</f>
        <v>73.91304347826087</v>
      </c>
      <c r="CA52" s="20">
        <v>103</v>
      </c>
      <c r="CB52" s="21">
        <v>155</v>
      </c>
      <c r="CC52" s="33">
        <f>CA52*100/CB52</f>
        <v>66.45161290322581</v>
      </c>
    </row>
    <row r="53" spans="1:89" ht="15">
      <c r="A53" s="7">
        <v>49</v>
      </c>
      <c r="B53" s="12" t="s">
        <v>93</v>
      </c>
      <c r="C53" s="12" t="s">
        <v>37</v>
      </c>
      <c r="D53" s="7" t="s">
        <v>39</v>
      </c>
      <c r="E53" s="2">
        <f>SUM(CK53,AG53)</f>
        <v>135.89336718502062</v>
      </c>
      <c r="AE53" s="20">
        <v>76</v>
      </c>
      <c r="AF53" s="21">
        <v>92</v>
      </c>
      <c r="AG53" s="33">
        <f>AE53*100/AF53</f>
        <v>82.6086956521739</v>
      </c>
      <c r="CC53" s="33"/>
      <c r="CI53" s="20">
        <v>73</v>
      </c>
      <c r="CJ53" s="21">
        <v>137</v>
      </c>
      <c r="CK53" s="33">
        <f>CI53*100/CJ53</f>
        <v>53.284671532846716</v>
      </c>
    </row>
    <row r="54" spans="1:81" ht="15">
      <c r="A54" s="7">
        <v>50</v>
      </c>
      <c r="B54" s="12" t="s">
        <v>107</v>
      </c>
      <c r="C54" s="12" t="s">
        <v>108</v>
      </c>
      <c r="D54" s="7" t="s">
        <v>43</v>
      </c>
      <c r="E54" s="2">
        <f>SUM(CC54,AG54)</f>
        <v>134.85974754558205</v>
      </c>
      <c r="AE54" s="20">
        <v>57</v>
      </c>
      <c r="AF54" s="21">
        <v>92</v>
      </c>
      <c r="AG54" s="33">
        <f>AE54*100/AF54</f>
        <v>61.95652173913044</v>
      </c>
      <c r="CA54" s="20">
        <v>113</v>
      </c>
      <c r="CB54" s="21">
        <v>155</v>
      </c>
      <c r="CC54" s="33">
        <f>CA54*100/CB54</f>
        <v>72.90322580645162</v>
      </c>
    </row>
    <row r="55" spans="1:89" ht="15">
      <c r="A55" s="7">
        <v>51</v>
      </c>
      <c r="B55" s="7" t="s">
        <v>162</v>
      </c>
      <c r="C55" s="7" t="s">
        <v>47</v>
      </c>
      <c r="D55" s="7" t="s">
        <v>43</v>
      </c>
      <c r="E55" s="2">
        <f>SUM(CK55,AG55)</f>
        <v>133.45763249761978</v>
      </c>
      <c r="AE55" s="20">
        <v>61</v>
      </c>
      <c r="AF55" s="21">
        <v>92</v>
      </c>
      <c r="AG55" s="33">
        <f>AE55*100/AF55</f>
        <v>66.30434782608695</v>
      </c>
      <c r="CC55" s="33"/>
      <c r="CI55" s="20">
        <v>92</v>
      </c>
      <c r="CJ55" s="21">
        <v>137</v>
      </c>
      <c r="CK55" s="33">
        <f>CI55*100/CJ55</f>
        <v>67.15328467153284</v>
      </c>
    </row>
    <row r="56" spans="1:81" ht="15">
      <c r="A56" s="7">
        <v>52</v>
      </c>
      <c r="B56" s="10" t="s">
        <v>7</v>
      </c>
      <c r="C56" s="10" t="s">
        <v>33</v>
      </c>
      <c r="D56" s="7" t="s">
        <v>34</v>
      </c>
      <c r="E56" s="2">
        <f>SUM(CC56)</f>
        <v>96.12903225806451</v>
      </c>
      <c r="AG56" s="33"/>
      <c r="CA56" s="20">
        <v>149</v>
      </c>
      <c r="CB56" s="21">
        <v>155</v>
      </c>
      <c r="CC56" s="33">
        <f>CA56*100/CB56</f>
        <v>96.12903225806451</v>
      </c>
    </row>
    <row r="57" spans="1:81" ht="15">
      <c r="A57" s="7">
        <v>53</v>
      </c>
      <c r="B57" s="10" t="s">
        <v>20</v>
      </c>
      <c r="C57" s="10" t="s">
        <v>46</v>
      </c>
      <c r="D57" s="11" t="s">
        <v>34</v>
      </c>
      <c r="E57" s="2">
        <f>SUM(Y57)</f>
        <v>95.90643274853801</v>
      </c>
      <c r="I57" s="33"/>
      <c r="M57" s="33"/>
      <c r="W57" s="20">
        <v>164</v>
      </c>
      <c r="X57" s="21">
        <v>171</v>
      </c>
      <c r="Y57" s="33">
        <f>W57*100/X57</f>
        <v>95.90643274853801</v>
      </c>
      <c r="AG57" s="33"/>
      <c r="CC57" s="33"/>
    </row>
    <row r="58" spans="1:81" ht="15">
      <c r="A58" s="7">
        <v>54</v>
      </c>
      <c r="B58" s="10" t="s">
        <v>90</v>
      </c>
      <c r="C58" s="10" t="s">
        <v>77</v>
      </c>
      <c r="D58" s="7" t="s">
        <v>39</v>
      </c>
      <c r="E58" s="2">
        <f>SUM(CC58)</f>
        <v>95.48387096774194</v>
      </c>
      <c r="AG58" s="33"/>
      <c r="CA58" s="20">
        <v>148</v>
      </c>
      <c r="CB58" s="21">
        <v>155</v>
      </c>
      <c r="CC58" s="33">
        <f>CA58*100/CB58</f>
        <v>95.48387096774194</v>
      </c>
    </row>
    <row r="59" spans="1:81" ht="15">
      <c r="A59" s="7">
        <v>55</v>
      </c>
      <c r="B59" s="13" t="s">
        <v>240</v>
      </c>
      <c r="C59" s="9" t="s">
        <v>66</v>
      </c>
      <c r="D59" s="7" t="s">
        <v>43</v>
      </c>
      <c r="E59" s="2">
        <f>SUM(AG59)</f>
        <v>92.3913043478261</v>
      </c>
      <c r="AE59" s="20">
        <v>85</v>
      </c>
      <c r="AF59" s="21">
        <v>92</v>
      </c>
      <c r="AG59" s="33">
        <f>AE59*100/AF59</f>
        <v>92.3913043478261</v>
      </c>
      <c r="CC59" s="33"/>
    </row>
    <row r="60" spans="1:81" ht="15">
      <c r="A60" s="7">
        <v>56</v>
      </c>
      <c r="B60" s="7" t="s">
        <v>172</v>
      </c>
      <c r="C60" s="7" t="s">
        <v>109</v>
      </c>
      <c r="D60" s="7" t="s">
        <v>43</v>
      </c>
      <c r="E60" s="2">
        <f>SUM(CC60)</f>
        <v>90.96774193548387</v>
      </c>
      <c r="AG60" s="33"/>
      <c r="CA60" s="20">
        <v>141</v>
      </c>
      <c r="CB60" s="21">
        <v>155</v>
      </c>
      <c r="CC60" s="33">
        <f>CA60*100/CB60</f>
        <v>90.96774193548387</v>
      </c>
    </row>
    <row r="61" spans="1:81" ht="15">
      <c r="A61" s="7">
        <v>57</v>
      </c>
      <c r="B61" s="13" t="s">
        <v>241</v>
      </c>
      <c r="C61" s="9" t="s">
        <v>37</v>
      </c>
      <c r="D61" s="7" t="s">
        <v>43</v>
      </c>
      <c r="E61" s="2">
        <f>SUM(AG61)</f>
        <v>90.21739130434783</v>
      </c>
      <c r="AE61" s="20">
        <v>83</v>
      </c>
      <c r="AF61" s="21">
        <v>92</v>
      </c>
      <c r="AG61" s="33">
        <f>AE61*100/AF61</f>
        <v>90.21739130434783</v>
      </c>
      <c r="CC61" s="33"/>
    </row>
    <row r="62" spans="1:81" ht="15">
      <c r="A62" s="7">
        <v>58</v>
      </c>
      <c r="B62" s="12" t="s">
        <v>63</v>
      </c>
      <c r="C62" s="12" t="s">
        <v>64</v>
      </c>
      <c r="D62" s="7" t="s">
        <v>34</v>
      </c>
      <c r="E62" s="2">
        <f>SUM(AG62)</f>
        <v>89.1304347826087</v>
      </c>
      <c r="AE62" s="20">
        <v>82</v>
      </c>
      <c r="AF62" s="21">
        <v>92</v>
      </c>
      <c r="AG62" s="33">
        <f>AE62*100/AF62</f>
        <v>89.1304347826087</v>
      </c>
      <c r="CC62" s="33"/>
    </row>
    <row r="63" spans="1:81" ht="15">
      <c r="A63" s="7">
        <v>58</v>
      </c>
      <c r="B63" s="12" t="s">
        <v>67</v>
      </c>
      <c r="C63" s="12" t="s">
        <v>68</v>
      </c>
      <c r="D63" s="7" t="s">
        <v>34</v>
      </c>
      <c r="E63" s="2">
        <f>SUM(AG63)</f>
        <v>89.1304347826087</v>
      </c>
      <c r="AE63" s="20">
        <v>82</v>
      </c>
      <c r="AF63" s="21">
        <v>92</v>
      </c>
      <c r="AG63" s="33">
        <f>AE63*100/AF63</f>
        <v>89.1304347826087</v>
      </c>
      <c r="CC63" s="33"/>
    </row>
    <row r="64" spans="1:81" ht="15">
      <c r="A64" s="7">
        <v>58</v>
      </c>
      <c r="B64" s="8" t="s">
        <v>103</v>
      </c>
      <c r="C64" s="8" t="s">
        <v>36</v>
      </c>
      <c r="D64" s="7" t="s">
        <v>43</v>
      </c>
      <c r="E64" s="2">
        <f>SUM(AG64)</f>
        <v>89.1304347826087</v>
      </c>
      <c r="AE64" s="20">
        <v>82</v>
      </c>
      <c r="AF64" s="21">
        <v>92</v>
      </c>
      <c r="AG64" s="33">
        <f>AE64*100/AF64</f>
        <v>89.1304347826087</v>
      </c>
      <c r="CC64" s="33"/>
    </row>
    <row r="65" spans="1:89" ht="15">
      <c r="A65" s="7">
        <v>58</v>
      </c>
      <c r="B65" s="12" t="s">
        <v>81</v>
      </c>
      <c r="C65" s="12" t="s">
        <v>38</v>
      </c>
      <c r="D65" s="7" t="s">
        <v>39</v>
      </c>
      <c r="E65" s="2">
        <f>SUM(CK65,CC65)</f>
        <v>89.05109489051095</v>
      </c>
      <c r="AG65" s="33"/>
      <c r="CC65" s="33"/>
      <c r="CI65" s="20">
        <v>122</v>
      </c>
      <c r="CJ65" s="21">
        <v>137</v>
      </c>
      <c r="CK65" s="33">
        <f>CI65*100/CJ65</f>
        <v>89.05109489051095</v>
      </c>
    </row>
    <row r="66" spans="1:81" ht="15">
      <c r="A66" s="7">
        <v>62</v>
      </c>
      <c r="B66" s="8" t="s">
        <v>76</v>
      </c>
      <c r="C66" s="8" t="s">
        <v>35</v>
      </c>
      <c r="D66" s="7" t="s">
        <v>34</v>
      </c>
      <c r="E66" s="2">
        <f>SUM(AG66)</f>
        <v>88.04347826086956</v>
      </c>
      <c r="AE66" s="20">
        <v>81</v>
      </c>
      <c r="AF66" s="21">
        <v>92</v>
      </c>
      <c r="AG66" s="33">
        <f>AE66*100/AF66</f>
        <v>88.04347826086956</v>
      </c>
      <c r="CC66" s="33"/>
    </row>
    <row r="67" spans="1:89" ht="15">
      <c r="A67" s="7">
        <v>63</v>
      </c>
      <c r="B67" s="7" t="s">
        <v>159</v>
      </c>
      <c r="C67" s="7" t="s">
        <v>37</v>
      </c>
      <c r="D67" s="7" t="s">
        <v>43</v>
      </c>
      <c r="E67" s="2">
        <f>SUM(CK67,CC67)</f>
        <v>87.5912408759124</v>
      </c>
      <c r="AG67" s="33"/>
      <c r="CC67" s="33"/>
      <c r="CI67" s="20">
        <v>120</v>
      </c>
      <c r="CJ67" s="21">
        <v>137</v>
      </c>
      <c r="CK67" s="33">
        <f>CI67*100/CJ67</f>
        <v>87.5912408759124</v>
      </c>
    </row>
    <row r="68" spans="1:81" ht="15">
      <c r="A68" s="7">
        <v>64</v>
      </c>
      <c r="B68" s="13" t="s">
        <v>244</v>
      </c>
      <c r="C68" s="9" t="s">
        <v>37</v>
      </c>
      <c r="D68" s="7" t="s">
        <v>43</v>
      </c>
      <c r="E68" s="2">
        <f>SUM(AG68)</f>
        <v>86.95652173913044</v>
      </c>
      <c r="AE68" s="20">
        <v>80</v>
      </c>
      <c r="AF68" s="21">
        <v>92</v>
      </c>
      <c r="AG68" s="33">
        <f>AE68*100/AF68</f>
        <v>86.95652173913044</v>
      </c>
      <c r="CC68" s="33"/>
    </row>
    <row r="69" spans="1:81" ht="15">
      <c r="A69" s="7">
        <v>65</v>
      </c>
      <c r="B69" s="8" t="s">
        <v>99</v>
      </c>
      <c r="C69" s="8" t="s">
        <v>66</v>
      </c>
      <c r="D69" s="7" t="s">
        <v>39</v>
      </c>
      <c r="E69" s="2">
        <f>SUM(CC69)</f>
        <v>82.58064516129032</v>
      </c>
      <c r="AG69" s="33"/>
      <c r="CA69" s="20">
        <v>128</v>
      </c>
      <c r="CB69" s="21">
        <v>155</v>
      </c>
      <c r="CC69" s="33">
        <f>CA69*100/CB69</f>
        <v>82.58064516129032</v>
      </c>
    </row>
    <row r="70" spans="1:81" ht="15">
      <c r="A70" s="7">
        <v>66</v>
      </c>
      <c r="B70" t="s">
        <v>175</v>
      </c>
      <c r="C70" t="s">
        <v>75</v>
      </c>
      <c r="D70" t="s">
        <v>43</v>
      </c>
      <c r="E70" s="2">
        <f>SUM(CC70)</f>
        <v>81.93548387096774</v>
      </c>
      <c r="AG70" s="33"/>
      <c r="CA70" s="20">
        <v>127</v>
      </c>
      <c r="CB70" s="21">
        <v>155</v>
      </c>
      <c r="CC70" s="33">
        <f>CA70*100/CB70</f>
        <v>81.93548387096774</v>
      </c>
    </row>
    <row r="71" spans="1:81" ht="15">
      <c r="A71" s="7">
        <v>67</v>
      </c>
      <c r="B71" s="8" t="s">
        <v>65</v>
      </c>
      <c r="C71" s="8" t="s">
        <v>64</v>
      </c>
      <c r="D71" s="7" t="s">
        <v>34</v>
      </c>
      <c r="E71" s="2">
        <f>SUM(AG71)</f>
        <v>81.52173913043478</v>
      </c>
      <c r="AE71" s="20">
        <v>75</v>
      </c>
      <c r="AF71" s="21">
        <v>92</v>
      </c>
      <c r="AG71" s="33">
        <f>AE71*100/AF71</f>
        <v>81.52173913043478</v>
      </c>
      <c r="CC71" s="33"/>
    </row>
    <row r="72" spans="1:81" ht="15">
      <c r="A72" s="7">
        <v>68</v>
      </c>
      <c r="B72" s="7" t="s">
        <v>177</v>
      </c>
      <c r="C72" t="s">
        <v>187</v>
      </c>
      <c r="D72" s="7" t="s">
        <v>43</v>
      </c>
      <c r="E72" s="2">
        <f>SUM(CC72)</f>
        <v>81.29032258064517</v>
      </c>
      <c r="AG72" s="33"/>
      <c r="CA72" s="20">
        <v>126</v>
      </c>
      <c r="CB72" s="21">
        <v>155</v>
      </c>
      <c r="CC72" s="33">
        <f>CA72*100/CB72</f>
        <v>81.29032258064517</v>
      </c>
    </row>
    <row r="73" spans="1:81" ht="15">
      <c r="A73" s="7">
        <v>68</v>
      </c>
      <c r="B73" s="7" t="s">
        <v>176</v>
      </c>
      <c r="C73" t="s">
        <v>187</v>
      </c>
      <c r="D73" s="7" t="s">
        <v>43</v>
      </c>
      <c r="E73" s="2">
        <f>SUM(CC73)</f>
        <v>81.29032258064517</v>
      </c>
      <c r="AG73" s="33"/>
      <c r="CA73" s="20">
        <v>126</v>
      </c>
      <c r="CB73" s="21">
        <v>155</v>
      </c>
      <c r="CC73" s="33">
        <f>CA73*100/CB73</f>
        <v>81.29032258064517</v>
      </c>
    </row>
    <row r="74" spans="1:81" ht="15">
      <c r="A74" s="7">
        <v>70</v>
      </c>
      <c r="B74" s="8" t="s">
        <v>87</v>
      </c>
      <c r="C74" s="8" t="s">
        <v>88</v>
      </c>
      <c r="D74" s="7" t="s">
        <v>39</v>
      </c>
      <c r="E74" s="2">
        <f>SUM(AK74)</f>
        <v>80.32786885245902</v>
      </c>
      <c r="AG74" s="33"/>
      <c r="AI74" s="20">
        <v>147</v>
      </c>
      <c r="AJ74" s="21">
        <v>183</v>
      </c>
      <c r="AK74" s="33">
        <f>AI74*100/AJ74</f>
        <v>80.32786885245902</v>
      </c>
      <c r="CC74" s="33"/>
    </row>
    <row r="75" spans="1:81" ht="15">
      <c r="A75" s="7">
        <v>71</v>
      </c>
      <c r="B75" s="8" t="s">
        <v>48</v>
      </c>
      <c r="C75" s="8" t="s">
        <v>41</v>
      </c>
      <c r="D75" s="7" t="s">
        <v>43</v>
      </c>
      <c r="E75" s="2">
        <f>SUM(CC75)</f>
        <v>80</v>
      </c>
      <c r="AG75" s="33"/>
      <c r="CA75" s="20">
        <v>124</v>
      </c>
      <c r="CB75" s="21">
        <v>155</v>
      </c>
      <c r="CC75" s="33">
        <f>CA75*100/CB75</f>
        <v>80</v>
      </c>
    </row>
    <row r="76" spans="1:81" ht="15">
      <c r="A76" s="7">
        <v>71</v>
      </c>
      <c r="B76" s="7" t="s">
        <v>178</v>
      </c>
      <c r="C76" s="7" t="s">
        <v>129</v>
      </c>
      <c r="D76" s="7" t="s">
        <v>43</v>
      </c>
      <c r="E76" s="2">
        <f>SUM(CC76)</f>
        <v>80</v>
      </c>
      <c r="AG76" s="33"/>
      <c r="CA76" s="20">
        <v>124</v>
      </c>
      <c r="CB76" s="21">
        <v>155</v>
      </c>
      <c r="CC76" s="33">
        <f>CA76*100/CB76</f>
        <v>80</v>
      </c>
    </row>
    <row r="77" spans="1:81" ht="15">
      <c r="A77" s="7">
        <v>73</v>
      </c>
      <c r="B77" s="8" t="s">
        <v>97</v>
      </c>
      <c r="C77" s="9" t="s">
        <v>35</v>
      </c>
      <c r="D77" s="7" t="s">
        <v>39</v>
      </c>
      <c r="E77" s="2">
        <f>SUM(AG77)</f>
        <v>79.34782608695652</v>
      </c>
      <c r="AE77" s="20">
        <v>73</v>
      </c>
      <c r="AF77" s="21">
        <v>92</v>
      </c>
      <c r="AG77" s="33">
        <f>AE77*100/AF77</f>
        <v>79.34782608695652</v>
      </c>
      <c r="CC77" s="33"/>
    </row>
    <row r="78" spans="1:81" ht="15">
      <c r="A78" s="7">
        <v>74</v>
      </c>
      <c r="B78" s="7" t="s">
        <v>179</v>
      </c>
      <c r="C78" s="7" t="s">
        <v>109</v>
      </c>
      <c r="D78" s="7" t="s">
        <v>43</v>
      </c>
      <c r="E78" s="2">
        <f>SUM(CC78)</f>
        <v>78.70967741935483</v>
      </c>
      <c r="AG78" s="33"/>
      <c r="CA78" s="20">
        <v>122</v>
      </c>
      <c r="CB78" s="21">
        <v>155</v>
      </c>
      <c r="CC78" s="33">
        <f>CA78*100/CB78</f>
        <v>78.70967741935483</v>
      </c>
    </row>
    <row r="79" spans="1:81" ht="15">
      <c r="A79" s="7">
        <v>75</v>
      </c>
      <c r="B79" s="7" t="s">
        <v>180</v>
      </c>
      <c r="C79" t="s">
        <v>187</v>
      </c>
      <c r="D79" s="7" t="s">
        <v>43</v>
      </c>
      <c r="E79" s="2">
        <f>SUM(CC79)</f>
        <v>77.41935483870968</v>
      </c>
      <c r="AG79" s="33"/>
      <c r="CA79" s="20">
        <v>120</v>
      </c>
      <c r="CB79" s="21">
        <v>155</v>
      </c>
      <c r="CC79" s="33">
        <f>CA79*100/CB79</f>
        <v>77.41935483870968</v>
      </c>
    </row>
    <row r="80" spans="1:81" ht="15">
      <c r="A80" s="7">
        <v>76</v>
      </c>
      <c r="B80" s="8" t="s">
        <v>89</v>
      </c>
      <c r="C80" s="8" t="s">
        <v>38</v>
      </c>
      <c r="D80" s="7" t="s">
        <v>39</v>
      </c>
      <c r="E80" s="2">
        <f>SUM(AG80)</f>
        <v>75</v>
      </c>
      <c r="AE80" s="20">
        <v>69</v>
      </c>
      <c r="AF80" s="21">
        <v>92</v>
      </c>
      <c r="AG80" s="33">
        <f>AE80*100/AF80</f>
        <v>75</v>
      </c>
      <c r="CC80" s="33"/>
    </row>
    <row r="81" spans="1:81" ht="15">
      <c r="A81" s="7">
        <v>76</v>
      </c>
      <c r="B81" s="13" t="s">
        <v>245</v>
      </c>
      <c r="C81" s="9" t="s">
        <v>37</v>
      </c>
      <c r="D81" s="7" t="s">
        <v>43</v>
      </c>
      <c r="E81" s="2">
        <f>SUM(AG81)</f>
        <v>75</v>
      </c>
      <c r="AE81" s="20">
        <v>69</v>
      </c>
      <c r="AF81" s="21">
        <v>92</v>
      </c>
      <c r="AG81" s="33">
        <f>AE81*100/AF81</f>
        <v>75</v>
      </c>
      <c r="CC81" s="33"/>
    </row>
    <row r="82" spans="1:81" ht="15">
      <c r="A82" s="7">
        <v>78</v>
      </c>
      <c r="B82" t="s">
        <v>181</v>
      </c>
      <c r="C82" t="s">
        <v>109</v>
      </c>
      <c r="D82" t="s">
        <v>43</v>
      </c>
      <c r="E82" s="2">
        <f>SUM(CC82)</f>
        <v>74.83870967741936</v>
      </c>
      <c r="AG82" s="33"/>
      <c r="CA82" s="20">
        <v>116</v>
      </c>
      <c r="CB82" s="21">
        <v>155</v>
      </c>
      <c r="CC82" s="33">
        <f>CA82*100/CB82</f>
        <v>74.83870967741936</v>
      </c>
    </row>
    <row r="83" spans="1:81" ht="15">
      <c r="A83" s="7">
        <v>79</v>
      </c>
      <c r="B83" s="13" t="s">
        <v>214</v>
      </c>
      <c r="C83" s="9" t="s">
        <v>70</v>
      </c>
      <c r="D83" s="7" t="s">
        <v>43</v>
      </c>
      <c r="E83" s="2">
        <f>SUM(BQ83)</f>
        <v>70.45454545454545</v>
      </c>
      <c r="AG83" s="33"/>
      <c r="BO83" s="20">
        <v>93</v>
      </c>
      <c r="BP83" s="21">
        <v>132</v>
      </c>
      <c r="BQ83" s="33">
        <f>BO83*100/BP83</f>
        <v>70.45454545454545</v>
      </c>
      <c r="CC83" s="33"/>
    </row>
    <row r="84" spans="1:81" ht="15">
      <c r="A84" s="7">
        <v>80</v>
      </c>
      <c r="B84" t="s">
        <v>185</v>
      </c>
      <c r="C84" t="s">
        <v>109</v>
      </c>
      <c r="D84" t="s">
        <v>43</v>
      </c>
      <c r="E84" s="2">
        <f>SUM(CC84)</f>
        <v>70.3225806451613</v>
      </c>
      <c r="AG84" s="33"/>
      <c r="CA84" s="20">
        <v>109</v>
      </c>
      <c r="CB84" s="21">
        <v>155</v>
      </c>
      <c r="CC84" s="33">
        <f>CA84*100/CB84</f>
        <v>70.3225806451613</v>
      </c>
    </row>
    <row r="85" spans="1:81" ht="15">
      <c r="A85" s="7">
        <v>81</v>
      </c>
      <c r="B85" s="12" t="s">
        <v>101</v>
      </c>
      <c r="C85" s="12" t="s">
        <v>37</v>
      </c>
      <c r="D85" s="7" t="s">
        <v>43</v>
      </c>
      <c r="E85" s="2">
        <f>SUM(AG85)</f>
        <v>68.47826086956522</v>
      </c>
      <c r="AE85" s="20">
        <v>63</v>
      </c>
      <c r="AF85" s="21">
        <v>92</v>
      </c>
      <c r="AG85" s="33">
        <f>AE85*100/AF85</f>
        <v>68.47826086956522</v>
      </c>
      <c r="CC85" s="33"/>
    </row>
    <row r="86" spans="1:81" ht="15">
      <c r="A86" s="7">
        <v>82</v>
      </c>
      <c r="B86" t="s">
        <v>186</v>
      </c>
      <c r="C86" t="s">
        <v>187</v>
      </c>
      <c r="D86" t="s">
        <v>43</v>
      </c>
      <c r="E86" s="2">
        <f>SUM(CC86)</f>
        <v>67.09677419354838</v>
      </c>
      <c r="AG86" s="33"/>
      <c r="CA86" s="20">
        <v>104</v>
      </c>
      <c r="CB86" s="21">
        <v>155</v>
      </c>
      <c r="CC86" s="33">
        <f>CA86*100/CB86</f>
        <v>67.09677419354838</v>
      </c>
    </row>
    <row r="87" spans="1:81" ht="15">
      <c r="A87" s="7">
        <v>83</v>
      </c>
      <c r="B87" t="s">
        <v>188</v>
      </c>
      <c r="C87" t="s">
        <v>189</v>
      </c>
      <c r="D87" t="s">
        <v>43</v>
      </c>
      <c r="E87" s="2">
        <f>SUM(CC87)</f>
        <v>66.45161290322581</v>
      </c>
      <c r="AG87" s="33"/>
      <c r="CA87" s="20">
        <v>103</v>
      </c>
      <c r="CB87" s="21">
        <v>155</v>
      </c>
      <c r="CC87" s="33">
        <f>CA87*100/CB87</f>
        <v>66.45161290322581</v>
      </c>
    </row>
    <row r="88" spans="1:81" ht="15">
      <c r="A88" s="7">
        <v>84</v>
      </c>
      <c r="B88" s="8" t="s">
        <v>84</v>
      </c>
      <c r="C88" s="8" t="s">
        <v>33</v>
      </c>
      <c r="D88" s="7" t="s">
        <v>39</v>
      </c>
      <c r="E88" s="2">
        <f>SUM(BU88)</f>
        <v>65.59139784946237</v>
      </c>
      <c r="AG88" s="33"/>
      <c r="BS88" s="20">
        <v>61</v>
      </c>
      <c r="BT88" s="21">
        <v>93</v>
      </c>
      <c r="BU88" s="33">
        <f>BS88*100/BT88</f>
        <v>65.59139784946237</v>
      </c>
      <c r="CC88" s="33"/>
    </row>
    <row r="89" spans="1:81" ht="15">
      <c r="A89" s="7">
        <v>85</v>
      </c>
      <c r="B89" s="12" t="s">
        <v>105</v>
      </c>
      <c r="C89" s="12" t="s">
        <v>37</v>
      </c>
      <c r="D89" s="7" t="s">
        <v>43</v>
      </c>
      <c r="E89" s="2">
        <f>SUM(AG89)</f>
        <v>65.21739130434783</v>
      </c>
      <c r="AE89" s="20">
        <v>60</v>
      </c>
      <c r="AF89" s="21">
        <v>92</v>
      </c>
      <c r="AG89" s="33">
        <f>AE89*100/AF89</f>
        <v>65.21739130434783</v>
      </c>
      <c r="CC89" s="33"/>
    </row>
    <row r="90" spans="1:81" ht="15">
      <c r="A90" s="7">
        <v>86</v>
      </c>
      <c r="B90" t="s">
        <v>192</v>
      </c>
      <c r="C90" t="s">
        <v>187</v>
      </c>
      <c r="D90" t="s">
        <v>43</v>
      </c>
      <c r="E90" s="2">
        <f>SUM(CC90)</f>
        <v>62.58064516129032</v>
      </c>
      <c r="AG90" s="33"/>
      <c r="CA90" s="20">
        <v>97</v>
      </c>
      <c r="CB90" s="21">
        <v>155</v>
      </c>
      <c r="CC90" s="33">
        <f>CA90*100/CB90</f>
        <v>62.58064516129032</v>
      </c>
    </row>
    <row r="91" spans="1:81" ht="15">
      <c r="A91" s="7">
        <v>86</v>
      </c>
      <c r="B91" t="s">
        <v>191</v>
      </c>
      <c r="C91" t="s">
        <v>187</v>
      </c>
      <c r="D91" t="s">
        <v>43</v>
      </c>
      <c r="E91" s="2">
        <f>SUM(CC91)</f>
        <v>62.58064516129032</v>
      </c>
      <c r="AG91" s="33"/>
      <c r="CA91" s="20">
        <v>97</v>
      </c>
      <c r="CB91" s="21">
        <v>155</v>
      </c>
      <c r="CC91" s="33">
        <f>CA91*100/CB91</f>
        <v>62.58064516129032</v>
      </c>
    </row>
    <row r="92" spans="1:89" ht="15">
      <c r="A92" s="7">
        <v>88</v>
      </c>
      <c r="B92" s="7" t="s">
        <v>163</v>
      </c>
      <c r="C92" s="7" t="s">
        <v>38</v>
      </c>
      <c r="D92" s="7" t="s">
        <v>43</v>
      </c>
      <c r="E92" s="2">
        <f>SUM(CK92)</f>
        <v>62.043795620437955</v>
      </c>
      <c r="AG92" s="33"/>
      <c r="CC92" s="33"/>
      <c r="CI92" s="20">
        <v>85</v>
      </c>
      <c r="CJ92" s="21">
        <v>137</v>
      </c>
      <c r="CK92" s="33">
        <f>CI92*100/CJ92</f>
        <v>62.043795620437955</v>
      </c>
    </row>
    <row r="93" spans="1:81" ht="15">
      <c r="A93" s="7">
        <v>89</v>
      </c>
      <c r="B93" s="8" t="s">
        <v>100</v>
      </c>
      <c r="C93" s="8" t="s">
        <v>66</v>
      </c>
      <c r="D93" s="7" t="s">
        <v>43</v>
      </c>
      <c r="E93" s="2">
        <f>SUM(CC93)</f>
        <v>61.29032258064516</v>
      </c>
      <c r="AG93" s="33"/>
      <c r="CA93" s="20">
        <v>95</v>
      </c>
      <c r="CB93" s="21">
        <v>155</v>
      </c>
      <c r="CC93" s="33">
        <f>CA93*100/CB93</f>
        <v>61.29032258064516</v>
      </c>
    </row>
    <row r="94" spans="1:81" ht="15">
      <c r="A94" s="7">
        <v>90</v>
      </c>
      <c r="B94" t="s">
        <v>193</v>
      </c>
      <c r="C94" t="s">
        <v>70</v>
      </c>
      <c r="D94" t="s">
        <v>43</v>
      </c>
      <c r="E94" s="2">
        <f>SUM(CC94)</f>
        <v>60</v>
      </c>
      <c r="AG94" s="33"/>
      <c r="CA94" s="20">
        <v>93</v>
      </c>
      <c r="CB94" s="21">
        <v>155</v>
      </c>
      <c r="CC94" s="33">
        <f>CA94*100/CB94</f>
        <v>60</v>
      </c>
    </row>
    <row r="95" spans="1:81" ht="15">
      <c r="A95" s="7">
        <v>91</v>
      </c>
      <c r="B95" s="11" t="s">
        <v>120</v>
      </c>
      <c r="C95" s="11" t="s">
        <v>41</v>
      </c>
      <c r="D95" s="7" t="s">
        <v>43</v>
      </c>
      <c r="E95" s="2">
        <f>SUM(CC95)</f>
        <v>59.354838709677416</v>
      </c>
      <c r="AG95" s="33"/>
      <c r="CA95" s="20">
        <v>92</v>
      </c>
      <c r="CB95" s="21">
        <v>155</v>
      </c>
      <c r="CC95" s="33">
        <f>CA95*100/CB95</f>
        <v>59.354838709677416</v>
      </c>
    </row>
    <row r="96" spans="1:81" ht="15">
      <c r="A96" s="7">
        <v>92</v>
      </c>
      <c r="B96" s="11" t="s">
        <v>8</v>
      </c>
      <c r="C96" s="9" t="s">
        <v>33</v>
      </c>
      <c r="D96" s="7" t="s">
        <v>34</v>
      </c>
      <c r="E96" s="2">
        <f>SUM(BU96)</f>
        <v>58.064516129032256</v>
      </c>
      <c r="AG96" s="33"/>
      <c r="BS96" s="20">
        <v>54</v>
      </c>
      <c r="BT96" s="21">
        <v>93</v>
      </c>
      <c r="BU96" s="33">
        <f>BS96*100/BT96</f>
        <v>58.064516129032256</v>
      </c>
      <c r="CC96" s="33"/>
    </row>
    <row r="97" spans="1:81" ht="15">
      <c r="A97" s="7">
        <v>92</v>
      </c>
      <c r="B97" t="s">
        <v>194</v>
      </c>
      <c r="C97" t="s">
        <v>187</v>
      </c>
      <c r="D97" t="s">
        <v>43</v>
      </c>
      <c r="E97" s="2">
        <f>SUM(CC97)</f>
        <v>58.064516129032256</v>
      </c>
      <c r="AG97" s="33"/>
      <c r="CA97" s="20">
        <v>90</v>
      </c>
      <c r="CB97" s="21">
        <v>155</v>
      </c>
      <c r="CC97" s="33">
        <f>CA97*100/CB97</f>
        <v>58.064516129032256</v>
      </c>
    </row>
    <row r="98" spans="1:89" ht="15">
      <c r="A98" s="7">
        <v>94</v>
      </c>
      <c r="B98" s="7" t="s">
        <v>164</v>
      </c>
      <c r="C98" s="7" t="s">
        <v>37</v>
      </c>
      <c r="D98" s="7" t="s">
        <v>43</v>
      </c>
      <c r="E98" s="2">
        <f>SUM(CK98)</f>
        <v>55.47445255474452</v>
      </c>
      <c r="AG98" s="33"/>
      <c r="CC98" s="33"/>
      <c r="CI98" s="20">
        <v>76</v>
      </c>
      <c r="CJ98" s="21">
        <v>137</v>
      </c>
      <c r="CK98" s="33">
        <f>CI98*100/CJ98</f>
        <v>55.47445255474452</v>
      </c>
    </row>
    <row r="99" spans="1:81" ht="15">
      <c r="A99" s="7">
        <v>95</v>
      </c>
      <c r="B99" t="s">
        <v>196</v>
      </c>
      <c r="C99" t="s">
        <v>187</v>
      </c>
      <c r="D99" t="s">
        <v>43</v>
      </c>
      <c r="E99" s="2">
        <f>SUM(CC99)</f>
        <v>53.54838709677419</v>
      </c>
      <c r="AG99" s="33"/>
      <c r="CA99" s="20">
        <v>83</v>
      </c>
      <c r="CB99" s="21">
        <v>155</v>
      </c>
      <c r="CC99" s="33">
        <f>CA99*100/CB99</f>
        <v>53.54838709677419</v>
      </c>
    </row>
    <row r="100" spans="1:81" ht="15">
      <c r="A100" s="7">
        <v>96</v>
      </c>
      <c r="B100" s="13" t="s">
        <v>217</v>
      </c>
      <c r="C100" s="9" t="s">
        <v>41</v>
      </c>
      <c r="D100" s="7" t="s">
        <v>43</v>
      </c>
      <c r="E100" s="2">
        <f>SUM(BQ100)</f>
        <v>46.96969696969697</v>
      </c>
      <c r="AG100" s="33"/>
      <c r="BO100" s="20">
        <v>62</v>
      </c>
      <c r="BP100" s="21">
        <v>132</v>
      </c>
      <c r="BQ100" s="33">
        <f>BO100*100/BP100</f>
        <v>46.96969696969697</v>
      </c>
      <c r="CC100" s="33"/>
    </row>
    <row r="101" spans="1:81" ht="15">
      <c r="A101" s="7">
        <v>97</v>
      </c>
      <c r="B101" s="13" t="s">
        <v>205</v>
      </c>
      <c r="C101" s="9" t="s">
        <v>33</v>
      </c>
      <c r="D101" s="7" t="s">
        <v>43</v>
      </c>
      <c r="E101" s="2">
        <f>SUM(BU101)</f>
        <v>39.784946236559136</v>
      </c>
      <c r="AG101" s="33"/>
      <c r="BS101" s="20">
        <v>37</v>
      </c>
      <c r="BT101" s="21">
        <v>93</v>
      </c>
      <c r="BU101" s="33">
        <f>BS101*100/BT101</f>
        <v>39.784946236559136</v>
      </c>
      <c r="CC101" s="33"/>
    </row>
    <row r="102" spans="1:81" ht="15">
      <c r="A102" s="7">
        <v>97</v>
      </c>
      <c r="B102" s="13" t="s">
        <v>204</v>
      </c>
      <c r="C102" s="9" t="s">
        <v>35</v>
      </c>
      <c r="D102" s="7" t="s">
        <v>43</v>
      </c>
      <c r="E102" s="2">
        <f>SUM(BU102)</f>
        <v>39.784946236559136</v>
      </c>
      <c r="AG102" s="33"/>
      <c r="BS102" s="20">
        <v>37</v>
      </c>
      <c r="BT102" s="21">
        <v>93</v>
      </c>
      <c r="BU102" s="33">
        <f>BS102*100/BT102</f>
        <v>39.784946236559136</v>
      </c>
      <c r="CC102" s="33"/>
    </row>
    <row r="103" spans="1:81" ht="15">
      <c r="A103" s="7">
        <v>99</v>
      </c>
      <c r="B103" s="13" t="s">
        <v>206</v>
      </c>
      <c r="C103" s="9" t="s">
        <v>207</v>
      </c>
      <c r="D103" s="7" t="s">
        <v>43</v>
      </c>
      <c r="E103" s="2">
        <f>SUM(BU103)</f>
        <v>35.483870967741936</v>
      </c>
      <c r="AG103" s="33"/>
      <c r="BS103" s="20">
        <v>33</v>
      </c>
      <c r="BT103" s="21">
        <v>93</v>
      </c>
      <c r="BU103" s="33">
        <f>BS103*100/BT103</f>
        <v>35.483870967741936</v>
      </c>
      <c r="CC103" s="33"/>
    </row>
    <row r="104" spans="33:81" ht="15">
      <c r="AG104" s="33"/>
      <c r="CC104" s="33"/>
    </row>
    <row r="105" spans="1:81" ht="15">
      <c r="A105" s="7">
        <v>1</v>
      </c>
      <c r="B105" s="7" t="s">
        <v>115</v>
      </c>
      <c r="C105" s="7" t="s">
        <v>66</v>
      </c>
      <c r="D105" s="7" t="s">
        <v>49</v>
      </c>
      <c r="E105" s="2">
        <f>SUM(CC105,AK105,AG105)</f>
        <v>268.19821580484216</v>
      </c>
      <c r="AE105" s="20">
        <v>87</v>
      </c>
      <c r="AF105" s="21">
        <v>92</v>
      </c>
      <c r="AG105" s="33">
        <f aca="true" t="shared" si="3" ref="AG105:AG110">AE105*100/AF105</f>
        <v>94.56521739130434</v>
      </c>
      <c r="AI105" s="20">
        <v>156</v>
      </c>
      <c r="AJ105" s="21">
        <v>183</v>
      </c>
      <c r="AK105" s="33">
        <f>AI105*100/AJ105</f>
        <v>85.24590163934427</v>
      </c>
      <c r="CA105" s="20">
        <v>137</v>
      </c>
      <c r="CB105" s="21">
        <v>155</v>
      </c>
      <c r="CC105" s="33">
        <f>CA105*100/CB105</f>
        <v>88.38709677419355</v>
      </c>
    </row>
    <row r="106" spans="1:81" ht="15">
      <c r="A106" s="7">
        <v>2</v>
      </c>
      <c r="B106" s="7" t="s">
        <v>113</v>
      </c>
      <c r="C106" s="7" t="s">
        <v>35</v>
      </c>
      <c r="D106" s="7" t="s">
        <v>49</v>
      </c>
      <c r="E106" s="2">
        <f>SUM(CC106,AG106,AK106)</f>
        <v>265.82093670245786</v>
      </c>
      <c r="AE106" s="20">
        <v>86</v>
      </c>
      <c r="AF106" s="21">
        <v>92</v>
      </c>
      <c r="AG106" s="33">
        <f t="shared" si="3"/>
        <v>93.47826086956522</v>
      </c>
      <c r="AI106" s="20">
        <v>156</v>
      </c>
      <c r="AJ106" s="21">
        <v>183</v>
      </c>
      <c r="AK106" s="33">
        <f>AI106*100/AJ106</f>
        <v>85.24590163934427</v>
      </c>
      <c r="BS106" s="20">
        <v>68</v>
      </c>
      <c r="BT106" s="21">
        <v>93</v>
      </c>
      <c r="BU106" s="33">
        <f>BS106*100/BT106</f>
        <v>73.11827956989248</v>
      </c>
      <c r="CA106" s="20">
        <v>135</v>
      </c>
      <c r="CB106" s="21">
        <v>155</v>
      </c>
      <c r="CC106" s="33">
        <f>CA106*100/CB106</f>
        <v>87.09677419354838</v>
      </c>
    </row>
    <row r="107" spans="1:81" ht="15">
      <c r="A107" s="7">
        <v>3</v>
      </c>
      <c r="B107" s="7" t="s">
        <v>173</v>
      </c>
      <c r="C107" s="7" t="s">
        <v>33</v>
      </c>
      <c r="D107" s="7" t="s">
        <v>49</v>
      </c>
      <c r="E107" s="2">
        <f>SUM(CC107,AK107,AG107)</f>
        <v>265.495673633305</v>
      </c>
      <c r="O107" s="20">
        <v>122</v>
      </c>
      <c r="P107" s="21">
        <v>146</v>
      </c>
      <c r="Q107" s="33">
        <f>O107*100/P107</f>
        <v>83.56164383561644</v>
      </c>
      <c r="AE107" s="20">
        <v>82</v>
      </c>
      <c r="AF107" s="21">
        <v>92</v>
      </c>
      <c r="AG107" s="33">
        <f t="shared" si="3"/>
        <v>89.1304347826087</v>
      </c>
      <c r="AI107" s="20">
        <v>161</v>
      </c>
      <c r="AJ107" s="21">
        <v>183</v>
      </c>
      <c r="AK107" s="33">
        <f>AI107*100/AJ107</f>
        <v>87.97814207650273</v>
      </c>
      <c r="BO107" s="20">
        <v>96</v>
      </c>
      <c r="BP107" s="21">
        <v>132</v>
      </c>
      <c r="BQ107" s="33">
        <f>BO107*100/BP107</f>
        <v>72.72727272727273</v>
      </c>
      <c r="BS107" s="20">
        <v>59</v>
      </c>
      <c r="BT107" s="21">
        <v>93</v>
      </c>
      <c r="BU107" s="33">
        <f>BS107*100/BT107</f>
        <v>63.44086021505376</v>
      </c>
      <c r="CA107" s="20">
        <v>137</v>
      </c>
      <c r="CB107" s="21">
        <v>155</v>
      </c>
      <c r="CC107" s="33">
        <f>CA107*100/CB107</f>
        <v>88.38709677419355</v>
      </c>
    </row>
    <row r="108" spans="1:81" ht="15">
      <c r="A108" s="7">
        <v>4</v>
      </c>
      <c r="B108" s="7" t="s">
        <v>116</v>
      </c>
      <c r="C108" s="7" t="s">
        <v>35</v>
      </c>
      <c r="D108" s="7" t="s">
        <v>49</v>
      </c>
      <c r="E108" s="2">
        <f>SUM(AK108,AG108,BA108)</f>
        <v>253.63366917876152</v>
      </c>
      <c r="AE108" s="20">
        <v>79</v>
      </c>
      <c r="AF108" s="21">
        <v>92</v>
      </c>
      <c r="AG108" s="33">
        <f t="shared" si="3"/>
        <v>85.8695652173913</v>
      </c>
      <c r="AI108" s="20">
        <v>160</v>
      </c>
      <c r="AJ108" s="21">
        <v>183</v>
      </c>
      <c r="AK108" s="33">
        <f>AI108*100/AJ108</f>
        <v>87.43169398907104</v>
      </c>
      <c r="AY108" s="20">
        <v>145</v>
      </c>
      <c r="AZ108" s="21">
        <v>180.5</v>
      </c>
      <c r="BA108" s="33">
        <f>AY108*100/AZ108</f>
        <v>80.33240997229917</v>
      </c>
      <c r="BS108" s="20">
        <v>72</v>
      </c>
      <c r="BT108" s="21">
        <v>93</v>
      </c>
      <c r="BU108" s="33">
        <f>BS108*100/BT108</f>
        <v>77.41935483870968</v>
      </c>
      <c r="CA108" s="20">
        <v>119</v>
      </c>
      <c r="CB108" s="21">
        <v>155</v>
      </c>
      <c r="CC108" s="33">
        <f>CA108*100/CB108</f>
        <v>76.7741935483871</v>
      </c>
    </row>
    <row r="109" spans="1:81" ht="15">
      <c r="A109" s="7">
        <v>5</v>
      </c>
      <c r="B109" s="7" t="s">
        <v>112</v>
      </c>
      <c r="C109" s="7" t="s">
        <v>41</v>
      </c>
      <c r="D109" s="7" t="s">
        <v>49</v>
      </c>
      <c r="E109" s="2">
        <f>SUM(BQ109,AK109,AG109)</f>
        <v>201.68308170802823</v>
      </c>
      <c r="AE109" s="20">
        <v>70</v>
      </c>
      <c r="AF109" s="21">
        <v>92</v>
      </c>
      <c r="AG109" s="33">
        <f t="shared" si="3"/>
        <v>76.08695652173913</v>
      </c>
      <c r="AI109" s="20">
        <v>112</v>
      </c>
      <c r="AJ109" s="21">
        <v>183</v>
      </c>
      <c r="AK109" s="33">
        <f>AI109*100/AJ109</f>
        <v>61.202185792349724</v>
      </c>
      <c r="BO109" s="20">
        <v>85</v>
      </c>
      <c r="BP109" s="21">
        <v>132</v>
      </c>
      <c r="BQ109" s="33">
        <f>BO109*100/BP109</f>
        <v>64.39393939393939</v>
      </c>
      <c r="CC109" s="33"/>
    </row>
    <row r="110" spans="1:89" ht="15">
      <c r="A110" s="7">
        <v>6</v>
      </c>
      <c r="B110" s="7" t="s">
        <v>166</v>
      </c>
      <c r="C110" s="7" t="s">
        <v>33</v>
      </c>
      <c r="D110" s="7" t="s">
        <v>49</v>
      </c>
      <c r="E110" s="2">
        <f>SUM(CK110,CC110,AG110)</f>
        <v>198.95798568810721</v>
      </c>
      <c r="AE110" s="20">
        <v>61</v>
      </c>
      <c r="AF110" s="21">
        <v>92</v>
      </c>
      <c r="AG110" s="33">
        <f t="shared" si="3"/>
        <v>66.30434782608695</v>
      </c>
      <c r="CA110" s="20">
        <v>97</v>
      </c>
      <c r="CB110" s="21">
        <v>155</v>
      </c>
      <c r="CC110" s="33">
        <f>CA110*100/CB110</f>
        <v>62.58064516129032</v>
      </c>
      <c r="CI110" s="20">
        <v>96</v>
      </c>
      <c r="CJ110" s="21">
        <v>137</v>
      </c>
      <c r="CK110" s="33">
        <f>CI110*100/CJ110</f>
        <v>70.07299270072993</v>
      </c>
    </row>
    <row r="111" spans="1:81" ht="15">
      <c r="A111" s="7">
        <v>7</v>
      </c>
      <c r="B111" s="7" t="s">
        <v>174</v>
      </c>
      <c r="C111" s="7" t="s">
        <v>33</v>
      </c>
      <c r="D111" s="7" t="s">
        <v>49</v>
      </c>
      <c r="E111" s="2">
        <f>SUM(CC111,BU111)</f>
        <v>161.29032258064515</v>
      </c>
      <c r="AG111" s="33"/>
      <c r="BS111" s="20">
        <v>69</v>
      </c>
      <c r="BT111" s="21">
        <v>93</v>
      </c>
      <c r="BU111" s="33">
        <f>BS111*100/BT111</f>
        <v>74.19354838709677</v>
      </c>
      <c r="CA111" s="20">
        <v>135</v>
      </c>
      <c r="CB111" s="21">
        <v>155</v>
      </c>
      <c r="CC111" s="33">
        <f>CA111*100/CB111</f>
        <v>87.09677419354838</v>
      </c>
    </row>
    <row r="112" spans="1:89" ht="15">
      <c r="A112" s="7">
        <v>8</v>
      </c>
      <c r="B112" s="7" t="s">
        <v>121</v>
      </c>
      <c r="C112" s="7" t="s">
        <v>37</v>
      </c>
      <c r="D112" s="7" t="s">
        <v>49</v>
      </c>
      <c r="E112" s="2">
        <f>SUM(CK112,AG112)</f>
        <v>150.9441447159632</v>
      </c>
      <c r="AE112" s="20">
        <v>65</v>
      </c>
      <c r="AF112" s="21">
        <v>92</v>
      </c>
      <c r="AG112" s="33">
        <f>AE112*100/AF112</f>
        <v>70.65217391304348</v>
      </c>
      <c r="CC112" s="33"/>
      <c r="CI112" s="20">
        <v>110</v>
      </c>
      <c r="CJ112" s="21">
        <v>137</v>
      </c>
      <c r="CK112" s="33">
        <f>CI112*100/CJ112</f>
        <v>80.2919708029197</v>
      </c>
    </row>
    <row r="113" spans="1:81" ht="15">
      <c r="A113" s="7">
        <v>9</v>
      </c>
      <c r="B113" t="s">
        <v>197</v>
      </c>
      <c r="C113" t="s">
        <v>64</v>
      </c>
      <c r="D113" t="s">
        <v>49</v>
      </c>
      <c r="E113" s="2">
        <f>SUM(CC113,AG113)</f>
        <v>120.97475455820478</v>
      </c>
      <c r="AE113" s="20">
        <v>65</v>
      </c>
      <c r="AF113" s="21">
        <v>92</v>
      </c>
      <c r="AG113" s="33">
        <f>AE113*100/AF113</f>
        <v>70.65217391304348</v>
      </c>
      <c r="CA113" s="20">
        <v>78</v>
      </c>
      <c r="CB113" s="21">
        <v>155</v>
      </c>
      <c r="CC113" s="33">
        <f>CA113*100/CB113</f>
        <v>50.32258064516129</v>
      </c>
    </row>
    <row r="114" spans="1:89" ht="15">
      <c r="A114" s="7">
        <v>10</v>
      </c>
      <c r="B114" s="7" t="s">
        <v>167</v>
      </c>
      <c r="C114" s="7" t="s">
        <v>37</v>
      </c>
      <c r="D114" s="7" t="s">
        <v>49</v>
      </c>
      <c r="E114" s="2">
        <f>SUM(CK114,AG114)</f>
        <v>115.24119327197715</v>
      </c>
      <c r="AE114" s="20">
        <v>57</v>
      </c>
      <c r="AF114" s="21">
        <v>92</v>
      </c>
      <c r="AG114" s="33">
        <f>AE114*100/AF114</f>
        <v>61.95652173913044</v>
      </c>
      <c r="CC114" s="33"/>
      <c r="CI114" s="20">
        <v>73</v>
      </c>
      <c r="CJ114" s="21">
        <v>137</v>
      </c>
      <c r="CK114" s="33">
        <f>CI114*100/CJ114</f>
        <v>53.284671532846716</v>
      </c>
    </row>
    <row r="115" spans="1:81" ht="15">
      <c r="A115" s="7">
        <v>11</v>
      </c>
      <c r="B115" s="7" t="s">
        <v>122</v>
      </c>
      <c r="C115" s="7" t="s">
        <v>68</v>
      </c>
      <c r="D115" s="7" t="s">
        <v>49</v>
      </c>
      <c r="E115" s="2">
        <f>SUM(AK115)</f>
        <v>83.06010928961749</v>
      </c>
      <c r="AG115" s="33"/>
      <c r="AI115" s="20">
        <v>152</v>
      </c>
      <c r="AJ115" s="21">
        <v>183</v>
      </c>
      <c r="AK115" s="33">
        <f>AI115*100/AJ115</f>
        <v>83.06010928961749</v>
      </c>
      <c r="CC115" s="33"/>
    </row>
    <row r="116" spans="1:89" ht="15">
      <c r="A116" s="7">
        <v>12</v>
      </c>
      <c r="B116" s="7" t="s">
        <v>165</v>
      </c>
      <c r="C116" s="7" t="s">
        <v>37</v>
      </c>
      <c r="D116" s="7" t="s">
        <v>49</v>
      </c>
      <c r="E116" s="2">
        <f>SUM(CK116)</f>
        <v>81.02189781021897</v>
      </c>
      <c r="AG116" s="33"/>
      <c r="CC116" s="33"/>
      <c r="CI116" s="20">
        <v>111</v>
      </c>
      <c r="CJ116" s="21">
        <v>137</v>
      </c>
      <c r="CK116" s="33">
        <f>CI116*100/CJ116</f>
        <v>81.02189781021897</v>
      </c>
    </row>
    <row r="117" spans="1:81" ht="15">
      <c r="A117" s="7">
        <v>13</v>
      </c>
      <c r="B117" s="7" t="s">
        <v>118</v>
      </c>
      <c r="C117" s="7" t="s">
        <v>70</v>
      </c>
      <c r="D117" s="7" t="s">
        <v>49</v>
      </c>
      <c r="E117" s="2">
        <f>SUM(BQ117)</f>
        <v>79.54545454545455</v>
      </c>
      <c r="AG117" s="33"/>
      <c r="BO117" s="20">
        <v>105</v>
      </c>
      <c r="BP117" s="21">
        <v>132</v>
      </c>
      <c r="BQ117" s="33">
        <f>BO117*100/BP117</f>
        <v>79.54545454545455</v>
      </c>
      <c r="CC117" s="33"/>
    </row>
    <row r="118" spans="1:81" ht="15">
      <c r="A118" s="7">
        <v>14</v>
      </c>
      <c r="B118" s="7" t="s">
        <v>119</v>
      </c>
      <c r="C118" s="7" t="s">
        <v>64</v>
      </c>
      <c r="D118" s="7" t="s">
        <v>49</v>
      </c>
      <c r="E118" s="2">
        <f>SUM(AK118)</f>
        <v>75.40983606557377</v>
      </c>
      <c r="AG118" s="33"/>
      <c r="AI118" s="20">
        <v>138</v>
      </c>
      <c r="AJ118" s="21">
        <v>183</v>
      </c>
      <c r="AK118" s="33">
        <f>AI118*100/AJ118</f>
        <v>75.40983606557377</v>
      </c>
      <c r="CC118" s="33"/>
    </row>
    <row r="119" spans="1:81" ht="15">
      <c r="A119" s="7">
        <v>15</v>
      </c>
      <c r="B119" s="7" t="s">
        <v>184</v>
      </c>
      <c r="C119" s="7" t="s">
        <v>62</v>
      </c>
      <c r="D119" s="7" t="s">
        <v>49</v>
      </c>
      <c r="E119" s="2">
        <f>SUM(CC119)</f>
        <v>72.25806451612904</v>
      </c>
      <c r="AG119" s="33"/>
      <c r="CA119" s="20">
        <v>112</v>
      </c>
      <c r="CB119" s="21">
        <v>155</v>
      </c>
      <c r="CC119" s="33">
        <f>CA119*100/CB119</f>
        <v>72.25806451612904</v>
      </c>
    </row>
    <row r="120" spans="1:81" ht="15">
      <c r="A120" s="7">
        <v>16</v>
      </c>
      <c r="B120" s="7" t="s">
        <v>123</v>
      </c>
      <c r="C120" s="7" t="s">
        <v>37</v>
      </c>
      <c r="D120" s="7" t="s">
        <v>49</v>
      </c>
      <c r="E120" s="2">
        <f>SUM(AG120)</f>
        <v>59.78260869565217</v>
      </c>
      <c r="AE120" s="20">
        <v>55</v>
      </c>
      <c r="AF120" s="21">
        <v>92</v>
      </c>
      <c r="AG120" s="33">
        <f>AE120*100/AF120</f>
        <v>59.78260869565217</v>
      </c>
      <c r="CC120" s="33"/>
    </row>
    <row r="121" spans="1:81" ht="15">
      <c r="A121" s="7">
        <v>17</v>
      </c>
      <c r="B121" s="7" t="s">
        <v>242</v>
      </c>
      <c r="C121" s="7" t="s">
        <v>35</v>
      </c>
      <c r="D121" s="7" t="s">
        <v>49</v>
      </c>
      <c r="E121" s="2">
        <f>SUM(AG121)</f>
        <v>47.82608695652174</v>
      </c>
      <c r="AE121" s="20">
        <v>44</v>
      </c>
      <c r="AF121" s="21">
        <v>92</v>
      </c>
      <c r="AG121" s="33">
        <f>AE121*100/AF121</f>
        <v>47.82608695652174</v>
      </c>
      <c r="CC121" s="33"/>
    </row>
    <row r="122" spans="1:81" ht="15">
      <c r="A122" s="7">
        <v>18</v>
      </c>
      <c r="B122" s="13" t="s">
        <v>243</v>
      </c>
      <c r="C122" s="7" t="s">
        <v>35</v>
      </c>
      <c r="D122" s="7" t="s">
        <v>49</v>
      </c>
      <c r="E122" s="2">
        <f>SUM(AG122)</f>
        <v>41.30434782608695</v>
      </c>
      <c r="AE122" s="20">
        <v>38</v>
      </c>
      <c r="AF122" s="21">
        <v>92</v>
      </c>
      <c r="AG122" s="33">
        <f>AE122*100/AF122</f>
        <v>41.30434782608695</v>
      </c>
      <c r="CC122" s="33"/>
    </row>
    <row r="123" spans="33:81" ht="15">
      <c r="AG123" s="33"/>
      <c r="CC123" s="33"/>
    </row>
    <row r="124" spans="1:81" ht="15">
      <c r="A124" s="7">
        <v>1</v>
      </c>
      <c r="B124" s="7" t="s">
        <v>124</v>
      </c>
      <c r="C124" s="7" t="s">
        <v>35</v>
      </c>
      <c r="D124" s="7" t="s">
        <v>50</v>
      </c>
      <c r="E124" s="2">
        <f>SUM(AG124,BY124,BU124)</f>
        <v>208.58146758405965</v>
      </c>
      <c r="I124" s="33"/>
      <c r="M124" s="33"/>
      <c r="U124" s="33"/>
      <c r="Y124" s="33"/>
      <c r="AC124" s="33"/>
      <c r="AE124" s="20">
        <v>70</v>
      </c>
      <c r="AF124" s="21">
        <v>92</v>
      </c>
      <c r="AG124" s="33">
        <f>AE124*100/AF124</f>
        <v>76.08695652173913</v>
      </c>
      <c r="AK124" s="33"/>
      <c r="AO124" s="33"/>
      <c r="AS124" s="33"/>
      <c r="AW124" s="33"/>
      <c r="BA124" s="33"/>
      <c r="BE124" s="33"/>
      <c r="BI124" s="33"/>
      <c r="BM124" s="33"/>
      <c r="BQ124" s="33"/>
      <c r="BS124" s="20">
        <v>57</v>
      </c>
      <c r="BT124" s="21">
        <v>93</v>
      </c>
      <c r="BU124" s="33">
        <f>BS124*100/BT124</f>
        <v>61.29032258064516</v>
      </c>
      <c r="BW124" s="20">
        <v>136</v>
      </c>
      <c r="BX124" s="21">
        <v>191</v>
      </c>
      <c r="BY124" s="33">
        <f>BW124*100/BX124</f>
        <v>71.20418848167539</v>
      </c>
      <c r="CA124" s="20">
        <v>94</v>
      </c>
      <c r="CB124" s="21">
        <v>155</v>
      </c>
      <c r="CC124" s="33">
        <f>CA124*100/CB124</f>
        <v>60.645161290322584</v>
      </c>
    </row>
    <row r="125" spans="1:81" ht="15">
      <c r="A125" s="7">
        <v>2</v>
      </c>
      <c r="B125" s="7" t="s">
        <v>52</v>
      </c>
      <c r="C125" s="7" t="s">
        <v>33</v>
      </c>
      <c r="D125" s="7" t="s">
        <v>50</v>
      </c>
      <c r="E125" s="2">
        <f>SUM(CC125,BU125)</f>
        <v>143.2258064516129</v>
      </c>
      <c r="AG125" s="33"/>
      <c r="BS125" s="20">
        <v>63</v>
      </c>
      <c r="BT125" s="21">
        <v>93</v>
      </c>
      <c r="BU125" s="33">
        <f>BS125*100/BT125</f>
        <v>67.74193548387096</v>
      </c>
      <c r="CA125" s="20">
        <v>117</v>
      </c>
      <c r="CB125" s="21">
        <v>155</v>
      </c>
      <c r="CC125" s="33">
        <f>CA125*100/CB125</f>
        <v>75.48387096774194</v>
      </c>
    </row>
    <row r="126" spans="1:81" ht="15">
      <c r="A126" s="7">
        <v>3</v>
      </c>
      <c r="B126" s="7" t="s">
        <v>53</v>
      </c>
      <c r="C126" s="7" t="s">
        <v>33</v>
      </c>
      <c r="D126" s="7" t="s">
        <v>50</v>
      </c>
      <c r="E126" s="2">
        <f>SUM(CC126,BU126)</f>
        <v>127.95698924731182</v>
      </c>
      <c r="AG126" s="33"/>
      <c r="BS126" s="20">
        <v>44</v>
      </c>
      <c r="BT126" s="21">
        <v>93</v>
      </c>
      <c r="BU126" s="33">
        <f>BS126*100/BT126</f>
        <v>47.31182795698925</v>
      </c>
      <c r="CA126" s="20">
        <v>125</v>
      </c>
      <c r="CB126" s="21">
        <v>155</v>
      </c>
      <c r="CC126" s="33">
        <f>CA126*100/CB126</f>
        <v>80.64516129032258</v>
      </c>
    </row>
    <row r="127" spans="1:89" ht="15">
      <c r="A127" s="7">
        <v>4</v>
      </c>
      <c r="B127" s="7" t="s">
        <v>10</v>
      </c>
      <c r="C127" s="7" t="s">
        <v>38</v>
      </c>
      <c r="D127" s="7" t="s">
        <v>50</v>
      </c>
      <c r="E127" s="2">
        <f>SUM(CK127)</f>
        <v>91.97080291970804</v>
      </c>
      <c r="AG127" s="33"/>
      <c r="CC127" s="33"/>
      <c r="CI127" s="20">
        <v>126</v>
      </c>
      <c r="CJ127" s="21">
        <v>137</v>
      </c>
      <c r="CK127" s="33">
        <f>CI127*100/CJ127</f>
        <v>91.97080291970804</v>
      </c>
    </row>
    <row r="128" spans="1:81" ht="15">
      <c r="A128" s="7">
        <v>5</v>
      </c>
      <c r="B128" s="7" t="s">
        <v>51</v>
      </c>
      <c r="C128" s="7" t="s">
        <v>33</v>
      </c>
      <c r="D128" s="7" t="s">
        <v>50</v>
      </c>
      <c r="E128" s="2">
        <f>SUM(BU128)</f>
        <v>68.81720430107526</v>
      </c>
      <c r="AG128" s="33"/>
      <c r="BS128" s="20">
        <v>64</v>
      </c>
      <c r="BT128" s="21">
        <v>93</v>
      </c>
      <c r="BU128" s="33">
        <f>BS128*100/BT128</f>
        <v>68.81720430107526</v>
      </c>
      <c r="CC128" s="33"/>
    </row>
    <row r="129" spans="1:81" ht="15">
      <c r="A129" s="7">
        <v>6</v>
      </c>
      <c r="B129" s="7" t="s">
        <v>125</v>
      </c>
      <c r="C129" s="7" t="s">
        <v>35</v>
      </c>
      <c r="D129" s="7" t="s">
        <v>50</v>
      </c>
      <c r="E129" s="2">
        <f>SUM(BU129)</f>
        <v>65.59139784946237</v>
      </c>
      <c r="AG129" s="33"/>
      <c r="BS129" s="20">
        <v>61</v>
      </c>
      <c r="BT129" s="21">
        <v>93</v>
      </c>
      <c r="BU129" s="33">
        <f>BS129*100/BT129</f>
        <v>65.59139784946237</v>
      </c>
      <c r="CC129" s="33"/>
    </row>
    <row r="130" spans="1:81" ht="15">
      <c r="A130" s="7">
        <v>7</v>
      </c>
      <c r="B130" s="7" t="s">
        <v>127</v>
      </c>
      <c r="C130" s="7" t="s">
        <v>187</v>
      </c>
      <c r="D130" s="7" t="s">
        <v>50</v>
      </c>
      <c r="E130" s="2">
        <f>SUM(CC130)</f>
        <v>59.354838709677416</v>
      </c>
      <c r="AG130" s="33"/>
      <c r="CA130" s="20">
        <v>92</v>
      </c>
      <c r="CB130" s="21">
        <v>155</v>
      </c>
      <c r="CC130" s="33">
        <f>CA130*100/CB130</f>
        <v>59.354838709677416</v>
      </c>
    </row>
    <row r="131" spans="1:89" ht="15">
      <c r="A131" s="7">
        <v>8</v>
      </c>
      <c r="B131" s="7" t="s">
        <v>126</v>
      </c>
      <c r="C131" s="7" t="s">
        <v>47</v>
      </c>
      <c r="D131" s="7" t="s">
        <v>50</v>
      </c>
      <c r="E131" s="2">
        <f>SUM(CK131)</f>
        <v>59.12408759124087</v>
      </c>
      <c r="AG131" s="33"/>
      <c r="CC131" s="33"/>
      <c r="CI131" s="20">
        <v>81</v>
      </c>
      <c r="CJ131" s="21">
        <v>137</v>
      </c>
      <c r="CK131" s="33">
        <f>CI131*100/CJ131</f>
        <v>59.12408759124087</v>
      </c>
    </row>
    <row r="132" spans="33:81" ht="15">
      <c r="AG132" s="33"/>
      <c r="CC132" s="33"/>
    </row>
    <row r="133" spans="1:81" ht="15">
      <c r="A133" s="7">
        <v>1</v>
      </c>
      <c r="B133" s="7" t="s">
        <v>128</v>
      </c>
      <c r="C133" s="7" t="s">
        <v>129</v>
      </c>
      <c r="D133" s="7" t="s">
        <v>247</v>
      </c>
      <c r="E133" s="2">
        <f>SUM(CC133,AO133,AK133)</f>
        <v>270.1162445949925</v>
      </c>
      <c r="AG133" s="33"/>
      <c r="AI133" s="20">
        <v>167</v>
      </c>
      <c r="AJ133" s="21">
        <v>183</v>
      </c>
      <c r="AK133" s="33">
        <f>AI133*100/AJ133</f>
        <v>91.2568306010929</v>
      </c>
      <c r="AM133" s="20">
        <v>159</v>
      </c>
      <c r="AN133" s="21">
        <v>174.5</v>
      </c>
      <c r="AO133" s="33">
        <f>AM133*100/AN133</f>
        <v>91.11747851002865</v>
      </c>
      <c r="BG133" s="20">
        <v>70</v>
      </c>
      <c r="BH133" s="21">
        <v>81.5</v>
      </c>
      <c r="BI133" s="33">
        <f>BG133*100/BH133</f>
        <v>85.88957055214723</v>
      </c>
      <c r="BK133" s="20">
        <v>68</v>
      </c>
      <c r="BL133" s="21">
        <v>86</v>
      </c>
      <c r="BM133" s="33">
        <f>BK133*100/BL133</f>
        <v>79.06976744186046</v>
      </c>
      <c r="CA133" s="20">
        <v>136</v>
      </c>
      <c r="CB133" s="21">
        <v>155</v>
      </c>
      <c r="CC133" s="33">
        <f>CA133*100/CB133</f>
        <v>87.74193548387096</v>
      </c>
    </row>
    <row r="134" spans="1:105" ht="15">
      <c r="A134" s="7">
        <v>2</v>
      </c>
      <c r="B134" s="7" t="s">
        <v>141</v>
      </c>
      <c r="C134" s="7" t="s">
        <v>142</v>
      </c>
      <c r="D134" s="7" t="s">
        <v>247</v>
      </c>
      <c r="E134" s="2">
        <f>SUM(DA134,CW134,CS134)</f>
        <v>261.5875996899465</v>
      </c>
      <c r="AG134" s="33"/>
      <c r="CC134" s="33"/>
      <c r="CQ134" s="20">
        <v>155</v>
      </c>
      <c r="CR134" s="21">
        <v>177.5</v>
      </c>
      <c r="CS134" s="33">
        <f>CQ134*100/CR134</f>
        <v>87.32394366197182</v>
      </c>
      <c r="CU134" s="23">
        <v>147</v>
      </c>
      <c r="CV134" s="32">
        <v>170.5</v>
      </c>
      <c r="CW134" s="33">
        <f>CU134*100/CV134</f>
        <v>86.21700879765396</v>
      </c>
      <c r="CY134" s="23">
        <v>151</v>
      </c>
      <c r="CZ134" s="32">
        <v>171.5</v>
      </c>
      <c r="DA134" s="33">
        <f>CY134*100/CZ134</f>
        <v>88.0466472303207</v>
      </c>
    </row>
    <row r="135" spans="1:81" ht="15">
      <c r="A135" s="7">
        <v>3</v>
      </c>
      <c r="B135" s="8" t="s">
        <v>86</v>
      </c>
      <c r="C135" s="8" t="s">
        <v>68</v>
      </c>
      <c r="D135" s="7" t="s">
        <v>247</v>
      </c>
      <c r="E135" s="2">
        <f>SUM(BY135,AS135,AG135)</f>
        <v>255.18211379620664</v>
      </c>
      <c r="I135" s="33"/>
      <c r="M135" s="33"/>
      <c r="U135" s="33"/>
      <c r="Y135" s="33"/>
      <c r="AC135" s="33"/>
      <c r="AE135" s="20">
        <v>80</v>
      </c>
      <c r="AF135" s="21">
        <v>92</v>
      </c>
      <c r="AG135" s="33">
        <f>AE135*100/AF135</f>
        <v>86.95652173913044</v>
      </c>
      <c r="AK135" s="33"/>
      <c r="AO135" s="33"/>
      <c r="AQ135" s="20">
        <v>163</v>
      </c>
      <c r="AR135" s="21">
        <v>193</v>
      </c>
      <c r="AS135" s="33">
        <f>AQ135*100/AR135</f>
        <v>84.4559585492228</v>
      </c>
      <c r="AW135" s="33"/>
      <c r="BA135" s="33"/>
      <c r="BE135" s="33"/>
      <c r="BI135" s="33"/>
      <c r="BM135" s="33"/>
      <c r="BQ135" s="33"/>
      <c r="BW135" s="20">
        <v>160</v>
      </c>
      <c r="BX135" s="21">
        <v>191</v>
      </c>
      <c r="BY135" s="33">
        <f>BW135*100/BX135</f>
        <v>83.7696335078534</v>
      </c>
      <c r="CC135" s="33"/>
    </row>
    <row r="136" spans="1:89" ht="15">
      <c r="A136" s="7">
        <v>4</v>
      </c>
      <c r="B136" s="7" t="s">
        <v>12</v>
      </c>
      <c r="C136" s="7" t="s">
        <v>38</v>
      </c>
      <c r="D136" s="7" t="s">
        <v>247</v>
      </c>
      <c r="E136" s="2">
        <f>SUM(CK136,AK136,AG136)</f>
        <v>240.8513734038808</v>
      </c>
      <c r="AE136" s="20">
        <v>78</v>
      </c>
      <c r="AF136" s="21">
        <v>92</v>
      </c>
      <c r="AG136" s="33">
        <f>AE136*100/AF136</f>
        <v>84.78260869565217</v>
      </c>
      <c r="AI136" s="20">
        <v>136</v>
      </c>
      <c r="AJ136" s="21">
        <v>183</v>
      </c>
      <c r="AK136" s="33">
        <f>AI136*100/AJ136</f>
        <v>74.31693989071039</v>
      </c>
      <c r="CC136" s="33"/>
      <c r="CI136" s="20">
        <v>112</v>
      </c>
      <c r="CJ136" s="21">
        <v>137</v>
      </c>
      <c r="CK136" s="33">
        <f>CI136*100/CJ136</f>
        <v>81.75182481751825</v>
      </c>
    </row>
    <row r="137" spans="1:81" ht="15">
      <c r="A137" s="7">
        <v>5</v>
      </c>
      <c r="B137" s="7" t="s">
        <v>183</v>
      </c>
      <c r="C137" s="7" t="s">
        <v>33</v>
      </c>
      <c r="D137" s="7" t="s">
        <v>247</v>
      </c>
      <c r="E137" s="2">
        <f>SUM(CC137,BU137,BQ137)</f>
        <v>223.04985337243403</v>
      </c>
      <c r="AG137" s="33"/>
      <c r="BO137" s="20">
        <v>96</v>
      </c>
      <c r="BP137" s="21">
        <v>132</v>
      </c>
      <c r="BQ137" s="33">
        <f>BO137*100/BP137</f>
        <v>72.72727272727273</v>
      </c>
      <c r="BS137" s="20">
        <v>72</v>
      </c>
      <c r="BT137" s="21">
        <v>93</v>
      </c>
      <c r="BU137" s="33">
        <f>BS137*100/BT137</f>
        <v>77.41935483870968</v>
      </c>
      <c r="CA137" s="20">
        <v>113</v>
      </c>
      <c r="CB137" s="21">
        <v>155</v>
      </c>
      <c r="CC137" s="33">
        <f>CA137*100/CB137</f>
        <v>72.90322580645162</v>
      </c>
    </row>
    <row r="138" spans="1:89" ht="15">
      <c r="A138" s="7">
        <v>6</v>
      </c>
      <c r="B138" s="7" t="s">
        <v>133</v>
      </c>
      <c r="C138" s="7" t="s">
        <v>37</v>
      </c>
      <c r="D138" s="7" t="s">
        <v>247</v>
      </c>
      <c r="E138" s="2">
        <f>SUM(CK138,AG138)</f>
        <v>170.1523325928277</v>
      </c>
      <c r="AE138" s="20">
        <v>82</v>
      </c>
      <c r="AF138" s="21">
        <v>92</v>
      </c>
      <c r="AG138" s="33">
        <f>AE138*100/AF138</f>
        <v>89.1304347826087</v>
      </c>
      <c r="CC138" s="33"/>
      <c r="CI138" s="20">
        <v>111</v>
      </c>
      <c r="CJ138" s="21">
        <v>137</v>
      </c>
      <c r="CK138" s="33">
        <f>CI138*100/CJ138</f>
        <v>81.02189781021897</v>
      </c>
    </row>
    <row r="139" spans="1:89" ht="15">
      <c r="A139" s="7">
        <v>7</v>
      </c>
      <c r="B139" s="7" t="s">
        <v>134</v>
      </c>
      <c r="C139" s="7" t="s">
        <v>37</v>
      </c>
      <c r="D139" s="7" t="s">
        <v>247</v>
      </c>
      <c r="E139" s="2">
        <f>SUM(CK139,AG139)</f>
        <v>118.66074262139004</v>
      </c>
      <c r="AE139" s="20">
        <v>40</v>
      </c>
      <c r="AF139" s="21">
        <v>92</v>
      </c>
      <c r="AG139" s="33">
        <f>AE139*100/AF139</f>
        <v>43.47826086956522</v>
      </c>
      <c r="CC139" s="33"/>
      <c r="CI139" s="20">
        <v>103</v>
      </c>
      <c r="CJ139" s="21">
        <v>137</v>
      </c>
      <c r="CK139" s="33">
        <f>CI139*100/CJ139</f>
        <v>75.18248175182482</v>
      </c>
    </row>
    <row r="140" spans="1:89" ht="15">
      <c r="A140" s="7">
        <v>8</v>
      </c>
      <c r="B140" s="7" t="s">
        <v>131</v>
      </c>
      <c r="C140" s="7" t="s">
        <v>132</v>
      </c>
      <c r="D140" s="7" t="s">
        <v>247</v>
      </c>
      <c r="E140" s="2">
        <f>SUM(CK140)</f>
        <v>83.21167883211679</v>
      </c>
      <c r="AG140" s="33"/>
      <c r="CC140" s="33"/>
      <c r="CI140" s="20">
        <v>114</v>
      </c>
      <c r="CJ140" s="21">
        <v>137</v>
      </c>
      <c r="CK140" s="33">
        <f>CI140*100/CJ140</f>
        <v>83.21167883211679</v>
      </c>
    </row>
    <row r="141" spans="1:81" ht="15">
      <c r="A141" s="7">
        <v>9</v>
      </c>
      <c r="B141" s="7" t="s">
        <v>130</v>
      </c>
      <c r="C141" s="7" t="s">
        <v>33</v>
      </c>
      <c r="D141" s="7" t="s">
        <v>247</v>
      </c>
      <c r="E141" s="2">
        <f>SUM(CC141)</f>
        <v>81.29032258064517</v>
      </c>
      <c r="AG141" s="33"/>
      <c r="CA141" s="20">
        <v>126</v>
      </c>
      <c r="CB141" s="21">
        <v>155</v>
      </c>
      <c r="CC141" s="33">
        <f>CA141*100/CB141</f>
        <v>81.29032258064517</v>
      </c>
    </row>
    <row r="142" spans="1:81" ht="15">
      <c r="A142" s="7">
        <v>10</v>
      </c>
      <c r="B142" s="7" t="s">
        <v>95</v>
      </c>
      <c r="C142" s="7" t="s">
        <v>70</v>
      </c>
      <c r="D142" s="7" t="s">
        <v>247</v>
      </c>
      <c r="E142" s="2">
        <f>SUM(CC142)</f>
        <v>78.70967741935483</v>
      </c>
      <c r="AG142" s="33"/>
      <c r="CA142" s="20">
        <v>122</v>
      </c>
      <c r="CB142" s="21">
        <v>155</v>
      </c>
      <c r="CC142" s="33">
        <f>CA142*100/CB142</f>
        <v>78.70967741935483</v>
      </c>
    </row>
    <row r="143" spans="1:81" ht="15">
      <c r="A143" s="7">
        <v>11</v>
      </c>
      <c r="B143" s="13" t="s">
        <v>239</v>
      </c>
      <c r="C143" s="7" t="s">
        <v>47</v>
      </c>
      <c r="D143" s="7" t="s">
        <v>247</v>
      </c>
      <c r="E143" s="2">
        <f>SUM(AG143)</f>
        <v>53.26086956521739</v>
      </c>
      <c r="AE143" s="20">
        <v>49</v>
      </c>
      <c r="AF143" s="21">
        <v>92</v>
      </c>
      <c r="AG143" s="33">
        <f>AE143*100/AF143</f>
        <v>53.26086956521739</v>
      </c>
      <c r="CC143" s="33"/>
    </row>
    <row r="144" ht="15">
      <c r="CC144" s="33"/>
    </row>
    <row r="145" spans="1:81" ht="15">
      <c r="A145" s="7">
        <v>1</v>
      </c>
      <c r="B145" s="7" t="s">
        <v>16</v>
      </c>
      <c r="C145" s="7" t="s">
        <v>33</v>
      </c>
      <c r="D145" s="7" t="s">
        <v>248</v>
      </c>
      <c r="E145" s="2">
        <f>SUM(CC145,BU145,AK145)</f>
        <v>205.92984311651685</v>
      </c>
      <c r="AI145" s="20">
        <v>136</v>
      </c>
      <c r="AJ145" s="21">
        <v>183</v>
      </c>
      <c r="AK145" s="33">
        <f>AI145*100/AJ145</f>
        <v>74.31693989071039</v>
      </c>
      <c r="BS145" s="20">
        <v>57</v>
      </c>
      <c r="BT145" s="21">
        <v>93</v>
      </c>
      <c r="BU145" s="33">
        <f>BS145*100/BT145</f>
        <v>61.29032258064516</v>
      </c>
      <c r="CA145" s="20">
        <v>109</v>
      </c>
      <c r="CB145" s="21">
        <v>155</v>
      </c>
      <c r="CC145" s="33">
        <f>CA145*100/CB145</f>
        <v>70.3225806451613</v>
      </c>
    </row>
    <row r="146" spans="1:81" ht="15">
      <c r="A146" s="7">
        <v>2</v>
      </c>
      <c r="B146" s="7" t="s">
        <v>136</v>
      </c>
      <c r="C146" s="7" t="s">
        <v>36</v>
      </c>
      <c r="D146" s="7" t="s">
        <v>248</v>
      </c>
      <c r="E146" s="2">
        <f>SUM(CC146,BU146)</f>
        <v>137.4193548387097</v>
      </c>
      <c r="BS146" s="20">
        <v>60</v>
      </c>
      <c r="BT146" s="21">
        <v>93</v>
      </c>
      <c r="BU146" s="33">
        <f>BS146*100/BT146</f>
        <v>64.51612903225806</v>
      </c>
      <c r="CA146" s="20">
        <v>113</v>
      </c>
      <c r="CB146" s="21">
        <v>155</v>
      </c>
      <c r="CC146" s="33">
        <f>CA146*100/CB146</f>
        <v>72.90322580645162</v>
      </c>
    </row>
    <row r="147" spans="1:81" ht="15">
      <c r="A147" s="7">
        <v>3</v>
      </c>
      <c r="B147" s="7" t="s">
        <v>135</v>
      </c>
      <c r="C147" s="7" t="s">
        <v>42</v>
      </c>
      <c r="D147" s="7" t="s">
        <v>248</v>
      </c>
      <c r="E147" s="2">
        <f>SUM(BU147,BQ147)</f>
        <v>125.75757575757576</v>
      </c>
      <c r="BO147" s="20">
        <v>78</v>
      </c>
      <c r="BP147" s="21">
        <v>132</v>
      </c>
      <c r="BQ147" s="33">
        <f>BO147*100/BP147</f>
        <v>59.09090909090909</v>
      </c>
      <c r="BS147" s="20">
        <v>62</v>
      </c>
      <c r="BT147" s="21">
        <v>93</v>
      </c>
      <c r="BU147" s="33">
        <f>BS147*100/BT147</f>
        <v>66.66666666666667</v>
      </c>
      <c r="CC147" s="33"/>
    </row>
    <row r="148" spans="1:81" ht="15">
      <c r="A148" s="7">
        <v>4</v>
      </c>
      <c r="B148" s="7" t="s">
        <v>140</v>
      </c>
      <c r="C148" s="7" t="s">
        <v>70</v>
      </c>
      <c r="D148" s="7" t="s">
        <v>248</v>
      </c>
      <c r="E148" s="2">
        <f>SUM(CC148,BQ148)</f>
        <v>100.65982404692082</v>
      </c>
      <c r="BO148" s="20">
        <v>69</v>
      </c>
      <c r="BP148" s="21">
        <v>132</v>
      </c>
      <c r="BQ148" s="33">
        <f>BO148*100/BP148</f>
        <v>52.27272727272727</v>
      </c>
      <c r="CA148" s="20">
        <v>75</v>
      </c>
      <c r="CB148" s="21">
        <v>155</v>
      </c>
      <c r="CC148" s="33">
        <f>CA148*100/CB148</f>
        <v>48.38709677419355</v>
      </c>
    </row>
    <row r="149" spans="1:81" ht="15">
      <c r="A149" s="7">
        <v>5</v>
      </c>
      <c r="B149" s="7" t="s">
        <v>138</v>
      </c>
      <c r="C149" s="7" t="s">
        <v>70</v>
      </c>
      <c r="D149" s="7" t="s">
        <v>248</v>
      </c>
      <c r="E149" s="2">
        <f>SUM(CC149,BQ149)</f>
        <v>86.40762463343108</v>
      </c>
      <c r="BO149" s="20">
        <v>57</v>
      </c>
      <c r="BP149" s="21">
        <v>132</v>
      </c>
      <c r="BQ149" s="33">
        <f>BO149*100/BP149</f>
        <v>43.18181818181818</v>
      </c>
      <c r="CA149" s="20">
        <v>67</v>
      </c>
      <c r="CB149" s="21">
        <v>155</v>
      </c>
      <c r="CC149" s="33">
        <f>CA149*100/CB149</f>
        <v>43.225806451612904</v>
      </c>
    </row>
    <row r="150" spans="1:69" ht="15">
      <c r="A150" s="7">
        <v>6</v>
      </c>
      <c r="B150" s="7" t="s">
        <v>215</v>
      </c>
      <c r="C150" s="7" t="s">
        <v>42</v>
      </c>
      <c r="D150" s="7" t="s">
        <v>248</v>
      </c>
      <c r="E150" s="2">
        <f>SUM(BQ150)</f>
        <v>66.66666666666667</v>
      </c>
      <c r="BO150" s="20">
        <v>88</v>
      </c>
      <c r="BP150" s="21">
        <v>132</v>
      </c>
      <c r="BQ150" s="33">
        <f>BO150*100/BP150</f>
        <v>66.66666666666667</v>
      </c>
    </row>
    <row r="151" spans="1:81" ht="15">
      <c r="A151" s="7">
        <v>7</v>
      </c>
      <c r="B151" s="7" t="s">
        <v>139</v>
      </c>
      <c r="C151" s="7" t="s">
        <v>70</v>
      </c>
      <c r="D151" s="7" t="s">
        <v>248</v>
      </c>
      <c r="E151" s="2">
        <f>SUM(CC151)</f>
        <v>57.41935483870968</v>
      </c>
      <c r="CA151" s="20">
        <v>89</v>
      </c>
      <c r="CB151" s="21">
        <v>155</v>
      </c>
      <c r="CC151" s="33">
        <f>CA151*100/CB151</f>
        <v>57.41935483870968</v>
      </c>
    </row>
    <row r="152" spans="1:81" ht="15">
      <c r="A152" s="7">
        <v>8</v>
      </c>
      <c r="B152" s="7" t="s">
        <v>137</v>
      </c>
      <c r="C152" s="7" t="s">
        <v>33</v>
      </c>
      <c r="D152" s="7" t="s">
        <v>248</v>
      </c>
      <c r="E152" s="2">
        <f>SUM(CC152)</f>
        <v>52.25806451612903</v>
      </c>
      <c r="CA152" s="20">
        <v>81</v>
      </c>
      <c r="CB152" s="21">
        <v>155</v>
      </c>
      <c r="CC152" s="33">
        <f>CA152*100/CB152</f>
        <v>52.25806451612903</v>
      </c>
    </row>
    <row r="153" ht="15">
      <c r="CC153" s="33"/>
    </row>
    <row r="154" ht="15">
      <c r="CC154" s="33"/>
    </row>
    <row r="155" ht="15">
      <c r="CC155" s="33"/>
    </row>
    <row r="156" ht="15">
      <c r="CC156" s="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32" sqref="B32:B34"/>
    </sheetView>
  </sheetViews>
  <sheetFormatPr defaultColWidth="11.421875" defaultRowHeight="15"/>
  <cols>
    <col min="1" max="1" width="18.00390625" style="0" customWidth="1"/>
  </cols>
  <sheetData>
    <row r="2" ht="15">
      <c r="A2" s="3" t="s">
        <v>54</v>
      </c>
    </row>
    <row r="3" ht="15">
      <c r="A3" s="3" t="s">
        <v>55</v>
      </c>
    </row>
    <row r="5" ht="15">
      <c r="A5" s="3" t="s">
        <v>56</v>
      </c>
    </row>
    <row r="6" ht="15">
      <c r="A6" s="4" t="s">
        <v>57</v>
      </c>
    </row>
    <row r="7" ht="15">
      <c r="A7" s="4" t="s">
        <v>58</v>
      </c>
    </row>
    <row r="8" ht="15">
      <c r="A8" s="3" t="s">
        <v>59</v>
      </c>
    </row>
    <row r="9" ht="15">
      <c r="A9" s="5" t="s">
        <v>60</v>
      </c>
    </row>
    <row r="10" ht="15">
      <c r="A10" s="4"/>
    </row>
    <row r="11" ht="15">
      <c r="A11" s="4"/>
    </row>
    <row r="12" ht="15">
      <c r="A12" s="4" t="s">
        <v>61</v>
      </c>
    </row>
    <row r="13" ht="15">
      <c r="A13" s="4"/>
    </row>
    <row r="14" ht="15">
      <c r="A14" s="4"/>
    </row>
    <row r="15" ht="15">
      <c r="A15" s="4"/>
    </row>
    <row r="16" ht="15">
      <c r="A16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Olsen</dc:creator>
  <cp:keywords/>
  <dc:description/>
  <cp:lastModifiedBy>Magne Gusland</cp:lastModifiedBy>
  <dcterms:created xsi:type="dcterms:W3CDTF">2011-09-30T07:18:57Z</dcterms:created>
  <dcterms:modified xsi:type="dcterms:W3CDTF">2014-02-09T13:13:33Z</dcterms:modified>
  <cp:category/>
  <cp:version/>
  <cp:contentType/>
  <cp:contentStatus/>
</cp:coreProperties>
</file>