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3655" windowHeight="13680" activeTab="0"/>
  </bookViews>
  <sheets>
    <sheet name="Ranking" sheetId="1" r:id="rId1"/>
    <sheet name="Kriterie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<sst xmlns="http://schemas.openxmlformats.org/spreadsheetml/2006/main" count="681" uniqueCount="287">
  <si>
    <t>Magne Gusland</t>
  </si>
  <si>
    <t>Roar Bakkane</t>
  </si>
  <si>
    <t>Lars Bergseng</t>
  </si>
  <si>
    <t>Vidar Bonnegolt</t>
  </si>
  <si>
    <t>Morten Aakre</t>
  </si>
  <si>
    <t>Jon Håkedal</t>
  </si>
  <si>
    <t>Tom Nalum</t>
  </si>
  <si>
    <t>Jan Thore Nalum</t>
  </si>
  <si>
    <t>Ole Henrik Gusland</t>
  </si>
  <si>
    <t>Are Magnus Gusland</t>
  </si>
  <si>
    <t>Thomas Bankhaug</t>
  </si>
  <si>
    <t>Per Magnus Pedersen</t>
  </si>
  <si>
    <t>Geir Henning Svanes</t>
  </si>
  <si>
    <t>Paal Kråkenes</t>
  </si>
  <si>
    <t>Ann Synnøve Arnestad</t>
  </si>
  <si>
    <t>David Holand</t>
  </si>
  <si>
    <t>Arne Johannesen</t>
  </si>
  <si>
    <t>Rune Sundli</t>
  </si>
  <si>
    <t>Staale Rasmussen</t>
  </si>
  <si>
    <t>Jan Hoffmann</t>
  </si>
  <si>
    <t>Fred Gresch</t>
  </si>
  <si>
    <t>Knut Harald Fredriksen</t>
  </si>
  <si>
    <t>Kenneth Lilleødegård</t>
  </si>
  <si>
    <t>Bjarte Grimen</t>
  </si>
  <si>
    <t>Frode Melberg</t>
  </si>
  <si>
    <t>Sissel Surdal</t>
  </si>
  <si>
    <t>Bjørn Trydal</t>
  </si>
  <si>
    <t>04</t>
  </si>
  <si>
    <t>22</t>
  </si>
  <si>
    <t>21</t>
  </si>
  <si>
    <t>01</t>
  </si>
  <si>
    <t>31</t>
  </si>
  <si>
    <t>03</t>
  </si>
  <si>
    <t>10</t>
  </si>
  <si>
    <t>02</t>
  </si>
  <si>
    <t>11</t>
  </si>
  <si>
    <t>12</t>
  </si>
  <si>
    <t>FS - Sokna LK</t>
  </si>
  <si>
    <t>CS - Brunlanes SS</t>
  </si>
  <si>
    <t>FS - Stavanger OLK</t>
  </si>
  <si>
    <t>ES - Grange Farm,GBR</t>
  </si>
  <si>
    <t>FS - Grimsthorpe,GBR</t>
  </si>
  <si>
    <t>T. Storm 70</t>
  </si>
  <si>
    <t>T. Storm 73</t>
  </si>
  <si>
    <t>P. Larsen 96</t>
  </si>
  <si>
    <t>B. Hustwaite 95</t>
  </si>
  <si>
    <t>J. Dunne 92</t>
  </si>
  <si>
    <t>Navn</t>
  </si>
  <si>
    <t>Klubb</t>
  </si>
  <si>
    <t>Klasse</t>
  </si>
  <si>
    <t>Totalt %</t>
  </si>
  <si>
    <t>Res.</t>
  </si>
  <si>
    <t>Ind.</t>
  </si>
  <si>
    <t>%</t>
  </si>
  <si>
    <t>Brunlanes SS</t>
  </si>
  <si>
    <t>A</t>
  </si>
  <si>
    <t>Kroken JFF</t>
  </si>
  <si>
    <t>Sandefjord LS</t>
  </si>
  <si>
    <t>Karmøy SS</t>
  </si>
  <si>
    <t>Stavanger OLK</t>
  </si>
  <si>
    <t>B</t>
  </si>
  <si>
    <t>Elling Tryterud</t>
  </si>
  <si>
    <t>Sokna LK</t>
  </si>
  <si>
    <t>Oslo SS</t>
  </si>
  <si>
    <t>C</t>
  </si>
  <si>
    <t>Tom Roar Bach</t>
  </si>
  <si>
    <t>Stian Johannessen</t>
  </si>
  <si>
    <t>Åmot JFF</t>
  </si>
  <si>
    <t>Bergen LK</t>
  </si>
  <si>
    <t>Jarle Røed</t>
  </si>
  <si>
    <t>Håvard Rustad</t>
  </si>
  <si>
    <t>Richard Rasmussen</t>
  </si>
  <si>
    <t>Jone Haugland</t>
  </si>
  <si>
    <t>Sigbjørn Handeland</t>
  </si>
  <si>
    <t>Tom Einar Rosland</t>
  </si>
  <si>
    <t>Jørn Tengel Bø</t>
  </si>
  <si>
    <t>Kristian Bronken</t>
  </si>
  <si>
    <t>Frank Mjølhus</t>
  </si>
  <si>
    <t>Jr</t>
  </si>
  <si>
    <t>Martin S Nalum</t>
  </si>
  <si>
    <t>Martin Tvedten</t>
  </si>
  <si>
    <t>D</t>
  </si>
  <si>
    <t>Renate Manvik</t>
  </si>
  <si>
    <t>Monica Bankhaug</t>
  </si>
  <si>
    <t>Bente Magnussen</t>
  </si>
  <si>
    <t>Anita Tvedten</t>
  </si>
  <si>
    <t>V55</t>
  </si>
  <si>
    <t>V65</t>
  </si>
  <si>
    <t>Tellende stevner for rankingen skal være på minst 50 duer og ha minst 12 deltagere.</t>
  </si>
  <si>
    <t>Alle typer sportingstevner er tellende: Fitasc, Compak og Engelsk Sporting</t>
  </si>
  <si>
    <t>Det blir laget en utregnings-indeks på hvert stevne:</t>
  </si>
  <si>
    <t>-Ved norske stevner med norsk vinner er indeksen lik vinnerresultat.</t>
  </si>
  <si>
    <t>-Ved utenlandske vinnere i norske stevner eller ved utenlandske stevner blir indeksen gjenomsittet av vinnerresultat og beste norske resultat.</t>
  </si>
  <si>
    <t>Det regnes ut en prosent av indeksen for hver skytter (resultat/indeks x 100). Det er denne verdien som er tellende.</t>
  </si>
  <si>
    <t>De 3 høyeste verdiene gjennom året (01.01-31.12) teller.</t>
  </si>
  <si>
    <t>Rankinglista blir brukt som et hjelpemiddel til uttak av lag til mesterskap, men er ikke direkte avgjørende for uttakene.</t>
  </si>
  <si>
    <t>14</t>
  </si>
  <si>
    <t>P. Larsen 95</t>
  </si>
  <si>
    <t>K. Lilleødegård 92</t>
  </si>
  <si>
    <t>Roger Hansen</t>
  </si>
  <si>
    <t>Buskeruds JFF</t>
  </si>
  <si>
    <t>Carl Morten Karterud</t>
  </si>
  <si>
    <t>Løiten JFF</t>
  </si>
  <si>
    <t>Jan Gunnar Skahjem</t>
  </si>
  <si>
    <t>Svein Gunnar Haugen</t>
  </si>
  <si>
    <t>Nils Jørgen Aas</t>
  </si>
  <si>
    <t>Amund Hiksdal</t>
  </si>
  <si>
    <t>Tarjei Lia</t>
  </si>
  <si>
    <t>Oddgeir Skogly</t>
  </si>
  <si>
    <t>Bærum JFF</t>
  </si>
  <si>
    <t>Marius Sørensen</t>
  </si>
  <si>
    <t>Veronica Lilleødegård</t>
  </si>
  <si>
    <t>Tonje Fuglås Kvendbø</t>
  </si>
  <si>
    <t>Geir Hole</t>
  </si>
  <si>
    <t>Gunn Hjørdis Lilleødegård</t>
  </si>
  <si>
    <t>Olav Eliassen</t>
  </si>
  <si>
    <t>Jan Eiving Knutsen</t>
  </si>
  <si>
    <t>Jack Gyttrup</t>
  </si>
  <si>
    <t>Jan Aanes</t>
  </si>
  <si>
    <t>Bjørn Olav Haugland</t>
  </si>
  <si>
    <t>Bjørn Hansen</t>
  </si>
  <si>
    <t>Birthe Nydal</t>
  </si>
  <si>
    <t>Erik Schaper</t>
  </si>
  <si>
    <t>Håkedal/Gusland 71</t>
  </si>
  <si>
    <t>Henrik Flaskerud</t>
  </si>
  <si>
    <t>Jon Kristoffer Skaret</t>
  </si>
  <si>
    <t>Sollihøgda JFF</t>
  </si>
  <si>
    <t>Georg Lundeby</t>
  </si>
  <si>
    <t>Sarpsborg OJFF</t>
  </si>
  <si>
    <t>Tore Skjønhaug</t>
  </si>
  <si>
    <t>Rakkestad DJFF</t>
  </si>
  <si>
    <t>Kenneth Eikenes</t>
  </si>
  <si>
    <t>Atle Hartz</t>
  </si>
  <si>
    <t>Andreas Myking Bakke</t>
  </si>
  <si>
    <t>Asker JFF</t>
  </si>
  <si>
    <t>Tor Rogstad</t>
  </si>
  <si>
    <t>Bjørn Tandberg</t>
  </si>
  <si>
    <t>Torbjørn Hansen</t>
  </si>
  <si>
    <t>Knut Johansson</t>
  </si>
  <si>
    <t>Dag Faaborg</t>
  </si>
  <si>
    <t>Amund Flaskerud</t>
  </si>
  <si>
    <t>Wilfred Geicke</t>
  </si>
  <si>
    <t>Anders Johansson</t>
  </si>
  <si>
    <t>Ole Herman Rustad</t>
  </si>
  <si>
    <t>Stein Tandberg</t>
  </si>
  <si>
    <t>Vegard Oppen</t>
  </si>
  <si>
    <t>Hans Tryterud</t>
  </si>
  <si>
    <t>Bård Thuve</t>
  </si>
  <si>
    <t>Jostein Berget</t>
  </si>
  <si>
    <t>Arild W Hansen</t>
  </si>
  <si>
    <t>Thorleif Hole</t>
  </si>
  <si>
    <t>Arild Johannesen</t>
  </si>
  <si>
    <t>Kai Andresen</t>
  </si>
  <si>
    <t>Jan Halvard Myhren</t>
  </si>
  <si>
    <t>Lars Lauritzen</t>
  </si>
  <si>
    <t>Simen Rustad</t>
  </si>
  <si>
    <t>Trond Johansson</t>
  </si>
  <si>
    <t>Arild Linstad</t>
  </si>
  <si>
    <t>Knut Saxegaard</t>
  </si>
  <si>
    <t>Terje Wathne</t>
  </si>
  <si>
    <t>Lars Reinhardt</t>
  </si>
  <si>
    <t>ES - Roslagens,SWE</t>
  </si>
  <si>
    <t>28</t>
  </si>
  <si>
    <t>Roar Olsen</t>
  </si>
  <si>
    <t>Østlandske SS</t>
  </si>
  <si>
    <t>05</t>
  </si>
  <si>
    <t>CS - Løiten JFF</t>
  </si>
  <si>
    <t>19-20</t>
  </si>
  <si>
    <t>24-27</t>
  </si>
  <si>
    <t>CS - København,DEN</t>
  </si>
  <si>
    <t>CS -Støvring,DEN</t>
  </si>
  <si>
    <t>CS - Flejsborg,DEN</t>
  </si>
  <si>
    <t>CS - Budapest,HUN</t>
  </si>
  <si>
    <t>Jørn Heggbrenna</t>
  </si>
  <si>
    <t>Trysil JFF</t>
  </si>
  <si>
    <t>Terje Myhre</t>
  </si>
  <si>
    <t>Knut Rustad</t>
  </si>
  <si>
    <t>Svein Martin Tyreng</t>
  </si>
  <si>
    <t>Dan Morten Kjeverud</t>
  </si>
  <si>
    <t>Henrik Alstad</t>
  </si>
  <si>
    <t>Verdal SSL</t>
  </si>
  <si>
    <t>Henrik Fylling</t>
  </si>
  <si>
    <t>J. Hermansson 93</t>
  </si>
  <si>
    <t>C. E. Andersen 96</t>
  </si>
  <si>
    <t>J. Heggbrenna 197</t>
  </si>
  <si>
    <t>Harald Johansen</t>
  </si>
  <si>
    <t>Sigve Lervik</t>
  </si>
  <si>
    <t>Jan Ove Fuglebrenden</t>
  </si>
  <si>
    <t>Kristoffer Rogstad</t>
  </si>
  <si>
    <t>Thor Håkon Karterud</t>
  </si>
  <si>
    <t>Øyvind Westrum</t>
  </si>
  <si>
    <t>Kurt Inge Street</t>
  </si>
  <si>
    <t>Tobias Vestling</t>
  </si>
  <si>
    <t>Ole Kristian Karterud</t>
  </si>
  <si>
    <t>Geir Vie</t>
  </si>
  <si>
    <t>G. Digweed 198</t>
  </si>
  <si>
    <t>06</t>
  </si>
  <si>
    <t>16</t>
  </si>
  <si>
    <t>17</t>
  </si>
  <si>
    <t>A. Bore 87</t>
  </si>
  <si>
    <t>J. Hermansson 87</t>
  </si>
  <si>
    <t>G. Digweed 195</t>
  </si>
  <si>
    <t>21-24</t>
  </si>
  <si>
    <t>A. Bore 185</t>
  </si>
  <si>
    <t>07</t>
  </si>
  <si>
    <t>06-07</t>
  </si>
  <si>
    <t>Tom Erik Steen</t>
  </si>
  <si>
    <t>Harald Pedersen</t>
  </si>
  <si>
    <t>T. Nalum 140</t>
  </si>
  <si>
    <t>28-29</t>
  </si>
  <si>
    <t>Tom B Jensen</t>
  </si>
  <si>
    <t>Harald Jensen</t>
  </si>
  <si>
    <t>Terje Gravklev</t>
  </si>
  <si>
    <t>Hans Fredrik Bø</t>
  </si>
  <si>
    <t>Magne Østby</t>
  </si>
  <si>
    <t>Nittedal HSJFF</t>
  </si>
  <si>
    <t>Gunnar Gusland</t>
  </si>
  <si>
    <t>Ola Tobias Bjønness</t>
  </si>
  <si>
    <t>Kjell Arne Heyn</t>
  </si>
  <si>
    <t>Hans Petter Kirkerød</t>
  </si>
  <si>
    <t>Aremark JFF</t>
  </si>
  <si>
    <t>Geir Østby</t>
  </si>
  <si>
    <t>Kay Arne Nyhus</t>
  </si>
  <si>
    <t>Åsnes JFF</t>
  </si>
  <si>
    <t>Halvard Dreng</t>
  </si>
  <si>
    <t>Stefan Hammer</t>
  </si>
  <si>
    <t>Kim Buer</t>
  </si>
  <si>
    <t>Geir Walland</t>
  </si>
  <si>
    <t>Einar Brakedal</t>
  </si>
  <si>
    <t>Kjell Arne Karterud</t>
  </si>
  <si>
    <t>Stein Gundersen</t>
  </si>
  <si>
    <t>Sondre Haugland</t>
  </si>
  <si>
    <t>Pål Daniel Fjeldheim</t>
  </si>
  <si>
    <t>Jimmy Lungstrøm</t>
  </si>
  <si>
    <t>Erik Bonnegolt</t>
  </si>
  <si>
    <t>Lloyd Hanstvedt</t>
  </si>
  <si>
    <t>Mathias Hopmann</t>
  </si>
  <si>
    <t>Cato Gustavsen</t>
  </si>
  <si>
    <t>Jan-Ove Humlevåg</t>
  </si>
  <si>
    <t>Samnanger SSL</t>
  </si>
  <si>
    <t>Vegard Østby</t>
  </si>
  <si>
    <t>Eilev Aakre</t>
  </si>
  <si>
    <t>Åge-Walter Hansen</t>
  </si>
  <si>
    <t>Ole Jørgen Os</t>
  </si>
  <si>
    <t>Sindre Skoglund</t>
  </si>
  <si>
    <t>Marius Slettingdalen</t>
  </si>
  <si>
    <t>Anette Hovstø</t>
  </si>
  <si>
    <t>Lene Storbæk</t>
  </si>
  <si>
    <t>Arne Broen</t>
  </si>
  <si>
    <t>Kåre Ringheim</t>
  </si>
  <si>
    <t>Eidsvoll SJFF</t>
  </si>
  <si>
    <t>Kristian Bjønness</t>
  </si>
  <si>
    <t>Jan Arild Sand</t>
  </si>
  <si>
    <t>B. Hustwaite 183</t>
  </si>
  <si>
    <t>04-05</t>
  </si>
  <si>
    <t>14-15</t>
  </si>
  <si>
    <t>G. Digweed 188</t>
  </si>
  <si>
    <t>10-12</t>
  </si>
  <si>
    <t>Lucien Dedichen</t>
  </si>
  <si>
    <t>FS - Uddevalla,SWE</t>
  </si>
  <si>
    <t>FS - Lisboa,POR</t>
  </si>
  <si>
    <t>FS - Svegeråsen,SWE</t>
  </si>
  <si>
    <t>FS - Burnham,GBR</t>
  </si>
  <si>
    <t>FS - Brunlanes SS - NM</t>
  </si>
  <si>
    <t>ES - Sweetslade,GBR</t>
  </si>
  <si>
    <t>FS - Sippo,FIN</t>
  </si>
  <si>
    <t>16-19</t>
  </si>
  <si>
    <t>FS - Chicago,USA</t>
  </si>
  <si>
    <t>V. Tihvan 184</t>
  </si>
  <si>
    <t>G. Miles 191</t>
  </si>
  <si>
    <t>08</t>
  </si>
  <si>
    <t>J. MezaTasta 49</t>
  </si>
  <si>
    <t>FS - Karmøy SS</t>
  </si>
  <si>
    <t>25-26</t>
  </si>
  <si>
    <t>SG. Haugen 123</t>
  </si>
  <si>
    <t>Andre S Holen</t>
  </si>
  <si>
    <t>Kjell Arnt Stava</t>
  </si>
  <si>
    <t>Christian S Jensen</t>
  </si>
  <si>
    <t>Kenneth Vorre</t>
  </si>
  <si>
    <t>Sveinung Lien</t>
  </si>
  <si>
    <t>Thomas Brakedal</t>
  </si>
  <si>
    <t>Thomas Lien</t>
  </si>
  <si>
    <t>22-23</t>
  </si>
  <si>
    <t>09</t>
  </si>
  <si>
    <t>Knut Magne Bjørnstad</t>
  </si>
  <si>
    <t>Kristian Grimslia</t>
  </si>
  <si>
    <t>M. Larsson 184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</si>
</sst>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6" fillId="0" borderId="1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36" fillId="0" borderId="13" xfId="0" applyFont="1" applyBorder="1" applyAlignment="1">
      <alignment/>
    </xf>
    <xf numFmtId="164" fontId="36" fillId="0" borderId="14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164" fontId="36" fillId="0" borderId="17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164" fontId="37" fillId="0" borderId="14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164" fontId="37" fillId="0" borderId="14" xfId="0" applyNumberFormat="1" applyFont="1" applyBorder="1" applyAlignment="1">
      <alignment/>
    </xf>
    <xf numFmtId="0" fontId="33" fillId="0" borderId="0" xfId="0" applyFont="1" applyAlignment="1">
      <alignment/>
    </xf>
    <xf numFmtId="49" fontId="0" fillId="0" borderId="0" xfId="0" applyNumberFormat="1" applyAlignment="1">
      <alignment/>
    </xf>
    <xf numFmtId="49" fontId="33" fillId="0" borderId="0" xfId="0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7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4.00390625" style="0" bestFit="1" customWidth="1"/>
    <col min="2" max="2" width="24.140625" style="0" bestFit="1" customWidth="1"/>
    <col min="3" max="3" width="14.421875" style="0" bestFit="1" customWidth="1"/>
    <col min="4" max="4" width="6.57421875" style="0" bestFit="1" customWidth="1"/>
    <col min="5" max="5" width="8.140625" style="8" customWidth="1"/>
    <col min="6" max="6" width="1.7109375" style="8" customWidth="1"/>
    <col min="7" max="7" width="5.00390625" style="9" customWidth="1"/>
    <col min="8" max="8" width="5.00390625" style="10" customWidth="1"/>
    <col min="9" max="9" width="5.00390625" style="21" customWidth="1"/>
    <col min="10" max="10" width="1.7109375" style="8" customWidth="1"/>
    <col min="11" max="11" width="5.00390625" style="9" customWidth="1"/>
    <col min="12" max="12" width="5.00390625" style="10" customWidth="1"/>
    <col min="13" max="13" width="5.00390625" style="21" customWidth="1"/>
    <col min="14" max="14" width="1.7109375" style="8" customWidth="1"/>
    <col min="15" max="15" width="5.00390625" style="9" customWidth="1"/>
    <col min="16" max="16" width="5.00390625" style="10" customWidth="1"/>
    <col min="17" max="17" width="5.00390625" style="21" customWidth="1"/>
    <col min="18" max="18" width="1.7109375" style="8" customWidth="1"/>
    <col min="19" max="19" width="5.00390625" style="9" customWidth="1"/>
    <col min="20" max="20" width="5.00390625" style="10" customWidth="1"/>
    <col min="21" max="21" width="5.00390625" style="21" customWidth="1"/>
    <col min="22" max="22" width="1.7109375" style="8" customWidth="1"/>
    <col min="23" max="23" width="5.00390625" style="9" customWidth="1"/>
    <col min="24" max="24" width="5.00390625" style="10" customWidth="1"/>
    <col min="25" max="25" width="5.00390625" style="21" customWidth="1"/>
    <col min="26" max="26" width="1.7109375" style="8" customWidth="1"/>
    <col min="27" max="27" width="5.00390625" style="9" customWidth="1"/>
    <col min="28" max="28" width="5.00390625" style="10" customWidth="1"/>
    <col min="29" max="29" width="5.00390625" style="21" customWidth="1"/>
    <col min="30" max="30" width="1.7109375" style="8" customWidth="1"/>
    <col min="31" max="31" width="5.00390625" style="9" customWidth="1"/>
    <col min="32" max="32" width="5.00390625" style="10" customWidth="1"/>
    <col min="33" max="33" width="5.00390625" style="21" customWidth="1"/>
    <col min="34" max="34" width="1.7109375" style="8" customWidth="1"/>
    <col min="35" max="35" width="5.00390625" style="9" customWidth="1"/>
    <col min="36" max="36" width="5.00390625" style="10" customWidth="1"/>
    <col min="37" max="37" width="5.00390625" style="21" customWidth="1"/>
    <col min="38" max="38" width="1.7109375" style="8" customWidth="1"/>
    <col min="39" max="39" width="5.00390625" style="9" customWidth="1"/>
    <col min="40" max="40" width="5.00390625" style="10" customWidth="1"/>
    <col min="41" max="41" width="5.00390625" style="21" customWidth="1"/>
    <col min="42" max="42" width="1.7109375" style="8" customWidth="1"/>
    <col min="43" max="43" width="5.00390625" style="9" customWidth="1"/>
    <col min="44" max="44" width="5.00390625" style="10" customWidth="1"/>
    <col min="45" max="45" width="5.00390625" style="21" customWidth="1"/>
    <col min="46" max="46" width="1.7109375" style="8" customWidth="1"/>
    <col min="47" max="47" width="5.00390625" style="9" customWidth="1"/>
    <col min="48" max="48" width="5.00390625" style="10" customWidth="1"/>
    <col min="49" max="49" width="5.00390625" style="21" customWidth="1"/>
    <col min="50" max="50" width="1.7109375" style="8" customWidth="1"/>
    <col min="51" max="51" width="5.00390625" style="9" customWidth="1"/>
    <col min="52" max="52" width="5.00390625" style="10" customWidth="1"/>
    <col min="53" max="53" width="5.00390625" style="21" customWidth="1"/>
    <col min="54" max="54" width="1.7109375" style="8" customWidth="1"/>
    <col min="55" max="55" width="5.00390625" style="9" customWidth="1"/>
    <col min="56" max="56" width="5.00390625" style="10" customWidth="1"/>
    <col min="57" max="57" width="5.00390625" style="21" customWidth="1"/>
    <col min="58" max="58" width="1.7109375" style="8" customWidth="1"/>
    <col min="59" max="59" width="5.00390625" style="9" customWidth="1"/>
    <col min="60" max="60" width="5.00390625" style="10" customWidth="1"/>
    <col min="61" max="61" width="5.00390625" style="21" customWidth="1"/>
    <col min="62" max="62" width="1.7109375" style="8" customWidth="1"/>
    <col min="63" max="63" width="5.00390625" style="9" customWidth="1"/>
    <col min="64" max="64" width="5.00390625" style="10" customWidth="1"/>
    <col min="65" max="65" width="5.00390625" style="21" customWidth="1"/>
    <col min="66" max="66" width="1.7109375" style="8" customWidth="1"/>
    <col min="67" max="67" width="5.00390625" style="9" customWidth="1"/>
    <col min="68" max="68" width="5.00390625" style="10" customWidth="1"/>
    <col min="69" max="69" width="5.00390625" style="21" customWidth="1"/>
    <col min="70" max="70" width="1.7109375" style="8" customWidth="1"/>
    <col min="71" max="71" width="5.00390625" style="9" customWidth="1"/>
    <col min="72" max="72" width="5.00390625" style="10" customWidth="1"/>
    <col min="73" max="73" width="5.00390625" style="21" customWidth="1"/>
    <col min="74" max="74" width="1.7109375" style="8" customWidth="1"/>
    <col min="75" max="75" width="5.00390625" style="9" customWidth="1"/>
    <col min="76" max="76" width="5.00390625" style="10" customWidth="1"/>
    <col min="77" max="77" width="5.00390625" style="21" customWidth="1"/>
    <col min="78" max="78" width="1.7109375" style="8" customWidth="1"/>
    <col min="79" max="79" width="5.00390625" style="9" customWidth="1"/>
    <col min="80" max="80" width="5.00390625" style="10" customWidth="1"/>
    <col min="81" max="81" width="5.00390625" style="21" customWidth="1"/>
    <col min="82" max="82" width="1.7109375" style="8" customWidth="1"/>
    <col min="83" max="83" width="5.00390625" style="9" customWidth="1"/>
    <col min="84" max="84" width="5.00390625" style="10" customWidth="1"/>
    <col min="85" max="85" width="5.00390625" style="21" customWidth="1"/>
    <col min="86" max="86" width="1.7109375" style="8" customWidth="1"/>
    <col min="87" max="87" width="5.00390625" style="9" customWidth="1"/>
    <col min="88" max="88" width="5.00390625" style="10" customWidth="1"/>
    <col min="89" max="89" width="5.00390625" style="21" customWidth="1"/>
    <col min="90" max="90" width="1.7109375" style="8" customWidth="1"/>
    <col min="91" max="91" width="5.00390625" style="9" customWidth="1"/>
    <col min="92" max="92" width="5.00390625" style="10" customWidth="1"/>
    <col min="93" max="93" width="5.00390625" style="21" customWidth="1"/>
    <col min="94" max="94" width="1.7109375" style="8" customWidth="1"/>
    <col min="95" max="95" width="5.00390625" style="13" customWidth="1"/>
    <col min="96" max="96" width="5.00390625" style="22" customWidth="1"/>
    <col min="97" max="97" width="5.00390625" style="23" customWidth="1"/>
    <col min="98" max="98" width="1.7109375" style="15" customWidth="1"/>
    <col min="99" max="99" width="5.00390625" style="13" customWidth="1"/>
    <col min="100" max="100" width="5.00390625" style="22" customWidth="1"/>
    <col min="101" max="101" width="5.00390625" style="23" customWidth="1"/>
  </cols>
  <sheetData>
    <row r="1" spans="5:101" s="1" customFormat="1" ht="15">
      <c r="E1" s="2"/>
      <c r="F1" s="2"/>
      <c r="G1" s="3" t="s">
        <v>282</v>
      </c>
      <c r="H1" s="4" t="s">
        <v>283</v>
      </c>
      <c r="I1" s="5">
        <v>12</v>
      </c>
      <c r="J1" s="2"/>
      <c r="K1" s="3" t="s">
        <v>273</v>
      </c>
      <c r="L1" s="4" t="s">
        <v>270</v>
      </c>
      <c r="M1" s="5">
        <v>12</v>
      </c>
      <c r="N1" s="2"/>
      <c r="O1" s="3" t="s">
        <v>266</v>
      </c>
      <c r="P1" s="4" t="s">
        <v>270</v>
      </c>
      <c r="Q1" s="5">
        <v>12</v>
      </c>
      <c r="R1" s="2"/>
      <c r="S1" s="3" t="s">
        <v>96</v>
      </c>
      <c r="T1" s="4" t="s">
        <v>270</v>
      </c>
      <c r="U1" s="5">
        <v>12</v>
      </c>
      <c r="V1" s="2"/>
      <c r="W1" s="3" t="s">
        <v>257</v>
      </c>
      <c r="X1" s="4" t="s">
        <v>270</v>
      </c>
      <c r="Y1" s="5">
        <v>12</v>
      </c>
      <c r="Z1" s="2"/>
      <c r="AA1" s="3" t="s">
        <v>254</v>
      </c>
      <c r="AB1" s="4" t="s">
        <v>270</v>
      </c>
      <c r="AC1" s="5">
        <v>12</v>
      </c>
      <c r="AD1" s="2"/>
      <c r="AE1" s="3" t="s">
        <v>209</v>
      </c>
      <c r="AF1" s="4" t="s">
        <v>204</v>
      </c>
      <c r="AG1" s="5">
        <v>12</v>
      </c>
      <c r="AH1" s="2"/>
      <c r="AI1" s="3" t="s">
        <v>255</v>
      </c>
      <c r="AJ1" s="4" t="s">
        <v>204</v>
      </c>
      <c r="AK1" s="5">
        <v>12</v>
      </c>
      <c r="AL1" s="2"/>
      <c r="AM1" s="3" t="s">
        <v>205</v>
      </c>
      <c r="AN1" s="4" t="s">
        <v>204</v>
      </c>
      <c r="AO1" s="5">
        <v>12</v>
      </c>
      <c r="AP1" s="2"/>
      <c r="AQ1" s="3" t="s">
        <v>202</v>
      </c>
      <c r="AR1" s="4" t="s">
        <v>196</v>
      </c>
      <c r="AS1" s="5">
        <v>12</v>
      </c>
      <c r="AT1" s="2"/>
      <c r="AU1" s="3" t="s">
        <v>198</v>
      </c>
      <c r="AV1" s="4" t="s">
        <v>196</v>
      </c>
      <c r="AW1" s="5">
        <v>12</v>
      </c>
      <c r="AX1" s="2"/>
      <c r="AY1" s="3" t="s">
        <v>197</v>
      </c>
      <c r="AZ1" s="4" t="s">
        <v>196</v>
      </c>
      <c r="BA1" s="5">
        <v>12</v>
      </c>
      <c r="BB1" s="2"/>
      <c r="BC1" s="3" t="s">
        <v>168</v>
      </c>
      <c r="BD1" s="4" t="s">
        <v>165</v>
      </c>
      <c r="BE1" s="5">
        <v>12</v>
      </c>
      <c r="BF1" s="2"/>
      <c r="BG1" s="3" t="s">
        <v>167</v>
      </c>
      <c r="BH1" s="4" t="s">
        <v>165</v>
      </c>
      <c r="BI1" s="5">
        <v>12</v>
      </c>
      <c r="BJ1" s="2"/>
      <c r="BK1" s="3" t="s">
        <v>36</v>
      </c>
      <c r="BL1" s="4" t="s">
        <v>165</v>
      </c>
      <c r="BM1" s="5">
        <v>12</v>
      </c>
      <c r="BN1" s="2"/>
      <c r="BO1" s="3" t="s">
        <v>162</v>
      </c>
      <c r="BP1" s="4" t="s">
        <v>27</v>
      </c>
      <c r="BQ1" s="5">
        <v>12</v>
      </c>
      <c r="BR1" s="6"/>
      <c r="BS1" s="3" t="s">
        <v>28</v>
      </c>
      <c r="BT1" s="4" t="s">
        <v>27</v>
      </c>
      <c r="BU1" s="5">
        <v>12</v>
      </c>
      <c r="BV1" s="6"/>
      <c r="BW1" s="3" t="s">
        <v>29</v>
      </c>
      <c r="BX1" s="4" t="s">
        <v>27</v>
      </c>
      <c r="BY1" s="5">
        <v>12</v>
      </c>
      <c r="BZ1" s="6"/>
      <c r="CA1" s="3" t="s">
        <v>96</v>
      </c>
      <c r="CB1" s="4" t="s">
        <v>27</v>
      </c>
      <c r="CC1" s="5">
        <v>12</v>
      </c>
      <c r="CD1" s="6"/>
      <c r="CE1" s="3" t="s">
        <v>30</v>
      </c>
      <c r="CF1" s="4" t="s">
        <v>27</v>
      </c>
      <c r="CG1" s="5">
        <v>12</v>
      </c>
      <c r="CH1" s="6"/>
      <c r="CI1" s="3" t="s">
        <v>31</v>
      </c>
      <c r="CJ1" s="4" t="s">
        <v>32</v>
      </c>
      <c r="CK1" s="5">
        <v>12</v>
      </c>
      <c r="CL1" s="6"/>
      <c r="CM1" s="3" t="s">
        <v>33</v>
      </c>
      <c r="CN1" s="4" t="s">
        <v>32</v>
      </c>
      <c r="CO1" s="5">
        <v>12</v>
      </c>
      <c r="CP1" s="6"/>
      <c r="CQ1" s="3">
        <v>12</v>
      </c>
      <c r="CR1" s="4" t="s">
        <v>34</v>
      </c>
      <c r="CS1" s="5">
        <v>12</v>
      </c>
      <c r="CT1" s="7"/>
      <c r="CU1" s="3" t="s">
        <v>35</v>
      </c>
      <c r="CV1" s="4" t="s">
        <v>34</v>
      </c>
      <c r="CW1" s="5" t="s">
        <v>36</v>
      </c>
    </row>
    <row r="2" spans="8:101" ht="15">
      <c r="H2" s="10" t="s">
        <v>261</v>
      </c>
      <c r="I2" s="11"/>
      <c r="L2" s="10" t="s">
        <v>272</v>
      </c>
      <c r="M2" s="11"/>
      <c r="P2" s="10" t="s">
        <v>267</v>
      </c>
      <c r="Q2" s="11"/>
      <c r="T2" s="10" t="s">
        <v>267</v>
      </c>
      <c r="U2" s="11"/>
      <c r="X2" s="10" t="s">
        <v>265</v>
      </c>
      <c r="Y2" s="11"/>
      <c r="AB2" s="10" t="s">
        <v>264</v>
      </c>
      <c r="AC2" s="11"/>
      <c r="AF2" s="10" t="s">
        <v>263</v>
      </c>
      <c r="AG2" s="11"/>
      <c r="AJ2" s="10" t="s">
        <v>262</v>
      </c>
      <c r="AK2" s="11"/>
      <c r="AN2" s="10" t="s">
        <v>261</v>
      </c>
      <c r="AO2" s="11"/>
      <c r="AR2" s="10" t="s">
        <v>260</v>
      </c>
      <c r="AS2" s="11"/>
      <c r="AV2" s="10" t="s">
        <v>259</v>
      </c>
      <c r="AW2" s="11"/>
      <c r="AZ2" s="10" t="s">
        <v>259</v>
      </c>
      <c r="BA2" s="11"/>
      <c r="BD2" s="10" t="s">
        <v>172</v>
      </c>
      <c r="BE2" s="11"/>
      <c r="BH2" s="10" t="s">
        <v>166</v>
      </c>
      <c r="BI2" s="11"/>
      <c r="BL2" s="10" t="s">
        <v>171</v>
      </c>
      <c r="BM2" s="11"/>
      <c r="BP2" s="10" t="s">
        <v>161</v>
      </c>
      <c r="BQ2" s="11"/>
      <c r="BR2" s="12"/>
      <c r="BT2" s="10" t="s">
        <v>37</v>
      </c>
      <c r="BU2" s="11"/>
      <c r="BV2" s="12"/>
      <c r="BX2" s="10" t="s">
        <v>38</v>
      </c>
      <c r="BY2" s="11"/>
      <c r="BZ2" s="12"/>
      <c r="CB2" s="10" t="s">
        <v>170</v>
      </c>
      <c r="CC2" s="11"/>
      <c r="CD2" s="12"/>
      <c r="CF2" s="10" t="s">
        <v>39</v>
      </c>
      <c r="CG2" s="11"/>
      <c r="CH2" s="12"/>
      <c r="CJ2" s="10" t="s">
        <v>39</v>
      </c>
      <c r="CK2" s="11"/>
      <c r="CL2" s="12"/>
      <c r="CN2" s="10" t="s">
        <v>169</v>
      </c>
      <c r="CO2" s="11"/>
      <c r="CP2" s="12"/>
      <c r="CR2" s="10" t="s">
        <v>40</v>
      </c>
      <c r="CS2" s="14"/>
      <c r="CV2" s="10" t="s">
        <v>41</v>
      </c>
      <c r="CW2" s="14"/>
    </row>
    <row r="3" spans="8:101" ht="15">
      <c r="H3" s="10" t="s">
        <v>286</v>
      </c>
      <c r="I3" s="11"/>
      <c r="L3" s="10" t="s">
        <v>274</v>
      </c>
      <c r="M3" s="11"/>
      <c r="P3" s="10" t="s">
        <v>269</v>
      </c>
      <c r="Q3" s="11"/>
      <c r="T3" s="10" t="s">
        <v>271</v>
      </c>
      <c r="U3" s="11"/>
      <c r="X3" s="10" t="s">
        <v>268</v>
      </c>
      <c r="Y3" s="11"/>
      <c r="AB3" s="10" t="s">
        <v>253</v>
      </c>
      <c r="AC3" s="11"/>
      <c r="AF3" s="10" t="s">
        <v>208</v>
      </c>
      <c r="AG3" s="11"/>
      <c r="AJ3" s="10" t="s">
        <v>256</v>
      </c>
      <c r="AK3" s="11"/>
      <c r="AN3" s="10" t="s">
        <v>203</v>
      </c>
      <c r="AO3" s="11"/>
      <c r="AR3" s="10" t="s">
        <v>201</v>
      </c>
      <c r="AS3" s="11"/>
      <c r="AV3" s="10" t="s">
        <v>199</v>
      </c>
      <c r="AW3" s="11"/>
      <c r="AZ3" s="10" t="s">
        <v>200</v>
      </c>
      <c r="BA3" s="11"/>
      <c r="BD3" s="10" t="s">
        <v>195</v>
      </c>
      <c r="BE3" s="11"/>
      <c r="BH3" s="10" t="s">
        <v>184</v>
      </c>
      <c r="BI3" s="11"/>
      <c r="BL3" s="10" t="s">
        <v>183</v>
      </c>
      <c r="BM3" s="11"/>
      <c r="BP3" s="10" t="s">
        <v>182</v>
      </c>
      <c r="BQ3" s="11"/>
      <c r="BR3" s="12"/>
      <c r="BT3" s="10" t="s">
        <v>123</v>
      </c>
      <c r="BU3" s="11"/>
      <c r="BV3" s="12"/>
      <c r="BX3" s="10" t="s">
        <v>98</v>
      </c>
      <c r="BY3" s="11"/>
      <c r="BZ3" s="12"/>
      <c r="CB3" s="10" t="s">
        <v>97</v>
      </c>
      <c r="CC3" s="11"/>
      <c r="CD3" s="12"/>
      <c r="CF3" s="10" t="s">
        <v>42</v>
      </c>
      <c r="CG3" s="11"/>
      <c r="CH3" s="12"/>
      <c r="CJ3" s="10" t="s">
        <v>43</v>
      </c>
      <c r="CK3" s="11"/>
      <c r="CL3" s="12"/>
      <c r="CN3" s="10" t="s">
        <v>44</v>
      </c>
      <c r="CO3" s="11"/>
      <c r="CP3" s="12"/>
      <c r="CQ3" s="16"/>
      <c r="CR3" s="10" t="s">
        <v>45</v>
      </c>
      <c r="CS3" s="11"/>
      <c r="CU3" s="16"/>
      <c r="CV3" s="10" t="s">
        <v>46</v>
      </c>
      <c r="CW3" s="11"/>
    </row>
    <row r="4" spans="2:101" ht="15">
      <c r="B4" t="s">
        <v>47</v>
      </c>
      <c r="C4" t="s">
        <v>48</v>
      </c>
      <c r="D4" t="s">
        <v>49</v>
      </c>
      <c r="E4" s="8" t="s">
        <v>50</v>
      </c>
      <c r="G4" s="17" t="s">
        <v>51</v>
      </c>
      <c r="H4" s="18" t="s">
        <v>52</v>
      </c>
      <c r="I4" s="19" t="s">
        <v>53</v>
      </c>
      <c r="K4" s="17" t="s">
        <v>51</v>
      </c>
      <c r="L4" s="18" t="s">
        <v>52</v>
      </c>
      <c r="M4" s="19" t="s">
        <v>53</v>
      </c>
      <c r="O4" s="17" t="s">
        <v>51</v>
      </c>
      <c r="P4" s="18" t="s">
        <v>52</v>
      </c>
      <c r="Q4" s="19" t="s">
        <v>53</v>
      </c>
      <c r="S4" s="17" t="s">
        <v>51</v>
      </c>
      <c r="T4" s="18" t="s">
        <v>52</v>
      </c>
      <c r="U4" s="19" t="s">
        <v>53</v>
      </c>
      <c r="W4" s="17" t="s">
        <v>51</v>
      </c>
      <c r="X4" s="18" t="s">
        <v>52</v>
      </c>
      <c r="Y4" s="19" t="s">
        <v>53</v>
      </c>
      <c r="AA4" s="17" t="s">
        <v>51</v>
      </c>
      <c r="AB4" s="18" t="s">
        <v>52</v>
      </c>
      <c r="AC4" s="19" t="s">
        <v>53</v>
      </c>
      <c r="AE4" s="17" t="s">
        <v>51</v>
      </c>
      <c r="AF4" s="18" t="s">
        <v>52</v>
      </c>
      <c r="AG4" s="19" t="s">
        <v>53</v>
      </c>
      <c r="AI4" s="17" t="s">
        <v>51</v>
      </c>
      <c r="AJ4" s="18" t="s">
        <v>52</v>
      </c>
      <c r="AK4" s="19" t="s">
        <v>53</v>
      </c>
      <c r="AM4" s="17" t="s">
        <v>51</v>
      </c>
      <c r="AN4" s="18" t="s">
        <v>52</v>
      </c>
      <c r="AO4" s="19" t="s">
        <v>53</v>
      </c>
      <c r="AQ4" s="17" t="s">
        <v>51</v>
      </c>
      <c r="AR4" s="18" t="s">
        <v>52</v>
      </c>
      <c r="AS4" s="19" t="s">
        <v>53</v>
      </c>
      <c r="AU4" s="17" t="s">
        <v>51</v>
      </c>
      <c r="AV4" s="18" t="s">
        <v>52</v>
      </c>
      <c r="AW4" s="19" t="s">
        <v>53</v>
      </c>
      <c r="AY4" s="17" t="s">
        <v>51</v>
      </c>
      <c r="AZ4" s="18" t="s">
        <v>52</v>
      </c>
      <c r="BA4" s="19" t="s">
        <v>53</v>
      </c>
      <c r="BC4" s="17" t="s">
        <v>51</v>
      </c>
      <c r="BD4" s="18" t="s">
        <v>52</v>
      </c>
      <c r="BE4" s="19" t="s">
        <v>53</v>
      </c>
      <c r="BG4" s="17" t="s">
        <v>51</v>
      </c>
      <c r="BH4" s="18" t="s">
        <v>52</v>
      </c>
      <c r="BI4" s="19" t="s">
        <v>53</v>
      </c>
      <c r="BK4" s="17" t="s">
        <v>51</v>
      </c>
      <c r="BL4" s="18" t="s">
        <v>52</v>
      </c>
      <c r="BM4" s="19" t="s">
        <v>53</v>
      </c>
      <c r="BO4" s="17" t="s">
        <v>51</v>
      </c>
      <c r="BP4" s="18" t="s">
        <v>52</v>
      </c>
      <c r="BQ4" s="19" t="s">
        <v>53</v>
      </c>
      <c r="BR4" s="12"/>
      <c r="BS4" s="17" t="s">
        <v>51</v>
      </c>
      <c r="BT4" s="18" t="s">
        <v>52</v>
      </c>
      <c r="BU4" s="19" t="s">
        <v>53</v>
      </c>
      <c r="BV4" s="12"/>
      <c r="BW4" s="17" t="s">
        <v>51</v>
      </c>
      <c r="BX4" s="18" t="s">
        <v>52</v>
      </c>
      <c r="BY4" s="19" t="s">
        <v>53</v>
      </c>
      <c r="BZ4" s="12"/>
      <c r="CA4" s="17" t="s">
        <v>51</v>
      </c>
      <c r="CB4" s="18" t="s">
        <v>52</v>
      </c>
      <c r="CC4" s="19" t="s">
        <v>53</v>
      </c>
      <c r="CD4" s="12"/>
      <c r="CE4" s="17" t="s">
        <v>51</v>
      </c>
      <c r="CF4" s="18" t="s">
        <v>52</v>
      </c>
      <c r="CG4" s="19" t="s">
        <v>53</v>
      </c>
      <c r="CH4" s="12"/>
      <c r="CI4" s="17" t="s">
        <v>51</v>
      </c>
      <c r="CJ4" s="18" t="s">
        <v>52</v>
      </c>
      <c r="CK4" s="19" t="s">
        <v>53</v>
      </c>
      <c r="CL4" s="12"/>
      <c r="CM4" s="17" t="s">
        <v>51</v>
      </c>
      <c r="CN4" s="18" t="s">
        <v>52</v>
      </c>
      <c r="CO4" s="19" t="s">
        <v>53</v>
      </c>
      <c r="CP4" s="12"/>
      <c r="CQ4" s="17" t="s">
        <v>51</v>
      </c>
      <c r="CR4" s="18" t="s">
        <v>52</v>
      </c>
      <c r="CS4" s="19" t="s">
        <v>53</v>
      </c>
      <c r="CT4" s="20"/>
      <c r="CU4" s="17" t="s">
        <v>51</v>
      </c>
      <c r="CV4" s="18" t="s">
        <v>52</v>
      </c>
      <c r="CW4" s="19" t="s">
        <v>53</v>
      </c>
    </row>
    <row r="5" spans="1:101" ht="15">
      <c r="A5">
        <v>1</v>
      </c>
      <c r="B5" t="s">
        <v>0</v>
      </c>
      <c r="C5" t="s">
        <v>54</v>
      </c>
      <c r="D5" t="s">
        <v>55</v>
      </c>
      <c r="E5" s="8">
        <f>SUM(BI5,BU5,CG5)</f>
        <v>297.7577328999744</v>
      </c>
      <c r="G5" s="9">
        <v>170</v>
      </c>
      <c r="H5" s="10">
        <v>177</v>
      </c>
      <c r="I5" s="21">
        <f>G5/H5*100</f>
        <v>96.045197740113</v>
      </c>
      <c r="W5" s="9">
        <v>172</v>
      </c>
      <c r="X5" s="10">
        <v>178</v>
      </c>
      <c r="Y5" s="21">
        <f>W5/X5*100</f>
        <v>96.62921348314607</v>
      </c>
      <c r="AE5" s="9">
        <v>129</v>
      </c>
      <c r="AF5" s="10">
        <v>140</v>
      </c>
      <c r="AG5" s="21">
        <f>AE5/AF5*100</f>
        <v>92.14285714285714</v>
      </c>
      <c r="BC5" s="9">
        <v>184</v>
      </c>
      <c r="BD5" s="10">
        <v>191</v>
      </c>
      <c r="BE5" s="21">
        <f>BC5/BD5*100</f>
        <v>96.33507853403141</v>
      </c>
      <c r="BG5" s="9">
        <v>194</v>
      </c>
      <c r="BH5" s="10">
        <v>197</v>
      </c>
      <c r="BI5" s="21">
        <f>BG5/BH5*100</f>
        <v>98.47715736040608</v>
      </c>
      <c r="BK5" s="9">
        <v>81</v>
      </c>
      <c r="BL5" s="10">
        <v>88.5</v>
      </c>
      <c r="BM5" s="21">
        <f>BK5/BL5*100</f>
        <v>91.52542372881356</v>
      </c>
      <c r="BS5" s="9">
        <v>71</v>
      </c>
      <c r="BT5" s="10">
        <v>71</v>
      </c>
      <c r="BU5" s="21">
        <f>BS5/BT5*100</f>
        <v>100</v>
      </c>
      <c r="BW5" s="9">
        <v>90</v>
      </c>
      <c r="BX5" s="10">
        <v>92</v>
      </c>
      <c r="BY5" s="21">
        <f>BW5/BX5*100</f>
        <v>97.82608695652173</v>
      </c>
      <c r="CA5" s="9">
        <v>87</v>
      </c>
      <c r="CB5" s="10">
        <v>91</v>
      </c>
      <c r="CC5" s="21">
        <f>CA5/CB5*100</f>
        <v>95.6043956043956</v>
      </c>
      <c r="CE5" s="9">
        <v>69</v>
      </c>
      <c r="CF5" s="10">
        <v>69.5</v>
      </c>
      <c r="CG5" s="21">
        <f>CE5/CF5*100</f>
        <v>99.28057553956835</v>
      </c>
      <c r="CI5" s="9">
        <v>64</v>
      </c>
      <c r="CJ5" s="10">
        <v>71.5</v>
      </c>
      <c r="CK5" s="21">
        <f>CI5/CJ5*100</f>
        <v>89.5104895104895</v>
      </c>
      <c r="CM5" s="9">
        <v>93</v>
      </c>
      <c r="CN5" s="10">
        <v>94.5</v>
      </c>
      <c r="CO5" s="21">
        <f>CM5/CN5*100</f>
        <v>98.4126984126984</v>
      </c>
      <c r="CQ5" s="9">
        <v>90</v>
      </c>
      <c r="CR5" s="10">
        <v>92.5</v>
      </c>
      <c r="CS5" s="21">
        <f>CQ5/CR5*100</f>
        <v>97.2972972972973</v>
      </c>
      <c r="CT5" s="20"/>
      <c r="CU5" s="9">
        <v>61</v>
      </c>
      <c r="CV5" s="10">
        <v>84</v>
      </c>
      <c r="CW5" s="21">
        <f>CU5/CV5*100</f>
        <v>72.61904761904762</v>
      </c>
    </row>
    <row r="6" spans="1:101" ht="15">
      <c r="A6">
        <v>2</v>
      </c>
      <c r="B6" t="s">
        <v>5</v>
      </c>
      <c r="C6" t="s">
        <v>57</v>
      </c>
      <c r="D6" t="s">
        <v>55</v>
      </c>
      <c r="E6" s="8">
        <f>SUM(BI6,BU6,AG6)</f>
        <v>292.4619289340102</v>
      </c>
      <c r="AA6" s="9">
        <v>138</v>
      </c>
      <c r="AB6" s="10">
        <v>160.5</v>
      </c>
      <c r="AC6" s="21">
        <f>AA6/AB6*100</f>
        <v>85.98130841121495</v>
      </c>
      <c r="AE6" s="9">
        <v>133</v>
      </c>
      <c r="AF6" s="10">
        <v>140</v>
      </c>
      <c r="AG6" s="21">
        <f>AE6/AF6*100</f>
        <v>95</v>
      </c>
      <c r="BC6" s="9">
        <v>170</v>
      </c>
      <c r="BD6" s="10">
        <v>191</v>
      </c>
      <c r="BE6" s="21">
        <f>BC6/BD6*100</f>
        <v>89.00523560209425</v>
      </c>
      <c r="BG6" s="9">
        <v>192</v>
      </c>
      <c r="BH6" s="10">
        <v>197</v>
      </c>
      <c r="BI6" s="21">
        <f>BG6/BH6*100</f>
        <v>97.46192893401016</v>
      </c>
      <c r="BS6" s="9">
        <v>71</v>
      </c>
      <c r="BT6" s="10">
        <v>71</v>
      </c>
      <c r="BU6" s="21">
        <f>BS6/BT6*100</f>
        <v>100</v>
      </c>
      <c r="BW6" s="9">
        <v>82</v>
      </c>
      <c r="BX6" s="10">
        <v>92</v>
      </c>
      <c r="BY6" s="21">
        <f>BW6/BX6*100</f>
        <v>89.13043478260869</v>
      </c>
      <c r="CE6" s="9">
        <v>61</v>
      </c>
      <c r="CF6" s="10">
        <v>69.5</v>
      </c>
      <c r="CG6" s="21">
        <f>CE6/CF6*100</f>
        <v>87.76978417266187</v>
      </c>
      <c r="CI6" s="9">
        <v>63</v>
      </c>
      <c r="CJ6" s="10">
        <v>71.5</v>
      </c>
      <c r="CK6" s="21">
        <f>CI6/CJ6*100</f>
        <v>88.11188811188812</v>
      </c>
      <c r="CQ6" s="9">
        <v>74</v>
      </c>
      <c r="CR6" s="10">
        <v>92.5</v>
      </c>
      <c r="CS6" s="21">
        <f>CQ6/CR6*100</f>
        <v>80</v>
      </c>
      <c r="CT6" s="20"/>
      <c r="CU6" s="9">
        <v>69</v>
      </c>
      <c r="CV6" s="10">
        <v>84</v>
      </c>
      <c r="CW6" s="21">
        <f>CU6/CV6*100</f>
        <v>82.14285714285714</v>
      </c>
    </row>
    <row r="7" spans="1:101" ht="15">
      <c r="A7">
        <v>3</v>
      </c>
      <c r="B7" t="s">
        <v>4</v>
      </c>
      <c r="C7" t="s">
        <v>56</v>
      </c>
      <c r="D7" t="s">
        <v>55</v>
      </c>
      <c r="E7" s="8">
        <f>SUM(BI7,BY7,AG7)</f>
        <v>291.6759151243812</v>
      </c>
      <c r="G7" s="9">
        <v>166</v>
      </c>
      <c r="H7" s="10">
        <v>177</v>
      </c>
      <c r="I7" s="21">
        <f>G7/H7*100</f>
        <v>93.78531073446328</v>
      </c>
      <c r="O7" s="9">
        <v>155</v>
      </c>
      <c r="P7" s="10">
        <v>175</v>
      </c>
      <c r="Q7" s="21">
        <f>O7/P7*100</f>
        <v>88.57142857142857</v>
      </c>
      <c r="AE7" s="9">
        <v>132</v>
      </c>
      <c r="AF7" s="10">
        <v>140</v>
      </c>
      <c r="AG7" s="21">
        <f>AE7/AF7*100</f>
        <v>94.28571428571428</v>
      </c>
      <c r="BC7" s="9">
        <v>164</v>
      </c>
      <c r="BD7" s="10">
        <v>191</v>
      </c>
      <c r="BE7" s="21">
        <f>BC7/BD7*100</f>
        <v>85.86387434554975</v>
      </c>
      <c r="BG7" s="9">
        <v>194</v>
      </c>
      <c r="BH7" s="10">
        <v>197</v>
      </c>
      <c r="BI7" s="21">
        <f>BG7/BH7*100</f>
        <v>98.47715736040608</v>
      </c>
      <c r="BW7" s="9">
        <v>91</v>
      </c>
      <c r="BX7" s="10">
        <v>92</v>
      </c>
      <c r="BY7" s="21">
        <f>BW7/BX7*100</f>
        <v>98.91304347826086</v>
      </c>
      <c r="CE7" s="9">
        <v>64</v>
      </c>
      <c r="CF7" s="10">
        <v>69.5</v>
      </c>
      <c r="CG7" s="21">
        <f>CE7/CF7*100</f>
        <v>92.08633093525181</v>
      </c>
      <c r="CI7" s="9">
        <v>61</v>
      </c>
      <c r="CJ7" s="10">
        <v>71.5</v>
      </c>
      <c r="CK7" s="21">
        <f>CI7/CJ7*100</f>
        <v>85.3146853146853</v>
      </c>
      <c r="CQ7" s="9">
        <v>87</v>
      </c>
      <c r="CR7" s="10">
        <v>92.5</v>
      </c>
      <c r="CS7" s="21">
        <f>CQ7/CR7*100</f>
        <v>94.05405405405406</v>
      </c>
      <c r="CT7" s="20"/>
      <c r="CU7" s="9">
        <v>76</v>
      </c>
      <c r="CV7" s="10">
        <v>84</v>
      </c>
      <c r="CW7" s="21">
        <f>CU7/CV7*100</f>
        <v>90.47619047619048</v>
      </c>
    </row>
    <row r="8" spans="1:89" ht="15">
      <c r="A8">
        <v>4</v>
      </c>
      <c r="B8" t="s">
        <v>6</v>
      </c>
      <c r="C8" t="s">
        <v>54</v>
      </c>
      <c r="D8" t="s">
        <v>55</v>
      </c>
      <c r="E8" s="8">
        <f>SUM(BY8,CG8,AG8)</f>
        <v>290.2643102908977</v>
      </c>
      <c r="AE8" s="9">
        <v>140</v>
      </c>
      <c r="AF8" s="10">
        <v>140</v>
      </c>
      <c r="AG8" s="21">
        <f>AE8/AF8*100</f>
        <v>100</v>
      </c>
      <c r="BW8" s="9">
        <v>89</v>
      </c>
      <c r="BX8" s="10">
        <v>92</v>
      </c>
      <c r="BY8" s="21">
        <f>BW8/BX8*100</f>
        <v>96.73913043478261</v>
      </c>
      <c r="CE8" s="9">
        <v>65</v>
      </c>
      <c r="CF8" s="10">
        <v>69.5</v>
      </c>
      <c r="CG8" s="21">
        <f>CE8/CF8*100</f>
        <v>93.5251798561151</v>
      </c>
      <c r="CI8" s="9">
        <v>61</v>
      </c>
      <c r="CJ8" s="10">
        <v>71.5</v>
      </c>
      <c r="CK8" s="21">
        <f>CI8/CJ8*100</f>
        <v>85.3146853146853</v>
      </c>
    </row>
    <row r="9" spans="1:89" ht="15">
      <c r="A9">
        <v>5</v>
      </c>
      <c r="B9" t="s">
        <v>13</v>
      </c>
      <c r="C9" t="s">
        <v>58</v>
      </c>
      <c r="D9" t="s">
        <v>55</v>
      </c>
      <c r="E9" s="8">
        <f>SUM(BU9,AG9,CK9)</f>
        <v>290.1053172179933</v>
      </c>
      <c r="AE9" s="9">
        <v>135</v>
      </c>
      <c r="AF9" s="10">
        <v>140</v>
      </c>
      <c r="AG9" s="21">
        <f>AE9/AF9*100</f>
        <v>96.42857142857143</v>
      </c>
      <c r="BS9" s="9">
        <v>68</v>
      </c>
      <c r="BT9" s="10">
        <v>71</v>
      </c>
      <c r="BU9" s="21">
        <f>BS9/BT9*100</f>
        <v>95.77464788732394</v>
      </c>
      <c r="BW9" s="9">
        <v>86</v>
      </c>
      <c r="BX9" s="10">
        <v>92</v>
      </c>
      <c r="BY9" s="21">
        <f>BW9/BX9*100</f>
        <v>93.47826086956522</v>
      </c>
      <c r="CE9" s="9">
        <v>66</v>
      </c>
      <c r="CF9" s="10">
        <v>69.5</v>
      </c>
      <c r="CG9" s="21">
        <f>CE9/CF9*100</f>
        <v>94.96402877697841</v>
      </c>
      <c r="CI9" s="9">
        <v>70</v>
      </c>
      <c r="CJ9" s="10">
        <v>71.5</v>
      </c>
      <c r="CK9" s="21">
        <f>CI9/CJ9*100</f>
        <v>97.9020979020979</v>
      </c>
    </row>
    <row r="10" spans="1:89" ht="15">
      <c r="A10">
        <v>6</v>
      </c>
      <c r="B10" t="s">
        <v>22</v>
      </c>
      <c r="C10" t="s">
        <v>56</v>
      </c>
      <c r="D10" t="s">
        <v>55</v>
      </c>
      <c r="E10" s="8">
        <f>SUM(BY10,AG10,CG10)</f>
        <v>287.82117163412124</v>
      </c>
      <c r="G10" s="9">
        <v>161</v>
      </c>
      <c r="H10" s="10">
        <v>177</v>
      </c>
      <c r="I10" s="21">
        <f>G10/H10*100</f>
        <v>90.96045197740112</v>
      </c>
      <c r="AE10" s="9">
        <v>130</v>
      </c>
      <c r="AF10" s="10">
        <v>140</v>
      </c>
      <c r="AG10" s="21">
        <f>AE10/AF10*100</f>
        <v>92.85714285714286</v>
      </c>
      <c r="BW10" s="9">
        <v>92</v>
      </c>
      <c r="BX10" s="10">
        <v>92</v>
      </c>
      <c r="BY10" s="21">
        <f>BW10/BX10*100</f>
        <v>100</v>
      </c>
      <c r="CA10" s="9">
        <v>83</v>
      </c>
      <c r="CB10" s="10">
        <v>91</v>
      </c>
      <c r="CC10" s="21">
        <f>CA10/CB10*100</f>
        <v>91.20879120879121</v>
      </c>
      <c r="CE10" s="9">
        <v>66</v>
      </c>
      <c r="CF10" s="10">
        <v>69.5</v>
      </c>
      <c r="CG10" s="21">
        <f>CE10/CF10*100</f>
        <v>94.96402877697841</v>
      </c>
      <c r="CI10" s="9">
        <v>65</v>
      </c>
      <c r="CJ10" s="10">
        <v>71.5</v>
      </c>
      <c r="CK10" s="21">
        <f>CI10/CJ10*100</f>
        <v>90.9090909090909</v>
      </c>
    </row>
    <row r="11" spans="1:89" ht="15">
      <c r="A11">
        <v>7</v>
      </c>
      <c r="B11" t="s">
        <v>12</v>
      </c>
      <c r="C11" t="s">
        <v>58</v>
      </c>
      <c r="D11" t="s">
        <v>55</v>
      </c>
      <c r="E11" s="8">
        <f>SUM(BU11,CG11,CK11)</f>
        <v>287.2323238621749</v>
      </c>
      <c r="BS11" s="9">
        <v>67</v>
      </c>
      <c r="BT11" s="10">
        <v>71</v>
      </c>
      <c r="BU11" s="21">
        <f>BS11/BT11*100</f>
        <v>94.36619718309859</v>
      </c>
      <c r="BW11" s="9">
        <v>85</v>
      </c>
      <c r="BX11" s="10">
        <v>92</v>
      </c>
      <c r="BY11" s="21">
        <f>BW11/BX11*100</f>
        <v>92.3913043478261</v>
      </c>
      <c r="CE11" s="9">
        <v>66</v>
      </c>
      <c r="CF11" s="10">
        <v>69.5</v>
      </c>
      <c r="CG11" s="21">
        <f>CE11/CF11*100</f>
        <v>94.96402877697841</v>
      </c>
      <c r="CI11" s="9">
        <v>70</v>
      </c>
      <c r="CJ11" s="10">
        <v>71.5</v>
      </c>
      <c r="CK11" s="21">
        <f>CI11/CJ11*100</f>
        <v>97.9020979020979</v>
      </c>
    </row>
    <row r="12" spans="1:77" ht="15">
      <c r="A12">
        <v>8</v>
      </c>
      <c r="B12" t="s">
        <v>99</v>
      </c>
      <c r="C12" t="s">
        <v>100</v>
      </c>
      <c r="D12" t="s">
        <v>60</v>
      </c>
      <c r="E12" s="8">
        <f>SUM(AG12,M12,AO12)</f>
        <v>286.00286016710584</v>
      </c>
      <c r="G12" s="9">
        <v>161</v>
      </c>
      <c r="H12" s="10">
        <v>177</v>
      </c>
      <c r="I12" s="21">
        <f>G12/H12*100</f>
        <v>90.96045197740112</v>
      </c>
      <c r="K12" s="9">
        <v>115</v>
      </c>
      <c r="L12" s="10">
        <v>123</v>
      </c>
      <c r="M12" s="21">
        <f>K12/L12*100</f>
        <v>93.4959349593496</v>
      </c>
      <c r="W12" s="9">
        <v>161</v>
      </c>
      <c r="X12" s="10">
        <v>178</v>
      </c>
      <c r="Y12" s="21">
        <f>W12/X12*100</f>
        <v>90.4494382022472</v>
      </c>
      <c r="AE12" s="9">
        <v>133</v>
      </c>
      <c r="AF12" s="10">
        <v>140</v>
      </c>
      <c r="AG12" s="21">
        <f>AE12/AF12*100</f>
        <v>95</v>
      </c>
      <c r="AM12" s="9">
        <v>176</v>
      </c>
      <c r="AN12" s="10">
        <v>180.5</v>
      </c>
      <c r="AO12" s="21">
        <f>AM12/AN12*100</f>
        <v>97.50692520775624</v>
      </c>
      <c r="BS12" s="9">
        <v>52</v>
      </c>
      <c r="BT12" s="10">
        <v>71</v>
      </c>
      <c r="BU12" s="21">
        <f>BS12/BT12*100</f>
        <v>73.23943661971832</v>
      </c>
      <c r="BW12" s="9">
        <v>85</v>
      </c>
      <c r="BX12" s="10">
        <v>92</v>
      </c>
      <c r="BY12" s="21">
        <f>BW12/BX12*100</f>
        <v>92.3913043478261</v>
      </c>
    </row>
    <row r="13" spans="1:89" ht="15">
      <c r="A13">
        <v>9</v>
      </c>
      <c r="B13" t="s">
        <v>15</v>
      </c>
      <c r="C13" t="s">
        <v>59</v>
      </c>
      <c r="D13" t="s">
        <v>55</v>
      </c>
      <c r="E13" s="8">
        <f>SUM(CK13,CG13,AG13)</f>
        <v>284.4445482574979</v>
      </c>
      <c r="AE13" s="9">
        <v>138</v>
      </c>
      <c r="AF13" s="10">
        <v>140</v>
      </c>
      <c r="AG13" s="21">
        <f>AE13/AF13*100</f>
        <v>98.57142857142858</v>
      </c>
      <c r="CE13" s="9">
        <v>66</v>
      </c>
      <c r="CF13" s="10">
        <v>69.5</v>
      </c>
      <c r="CG13" s="21">
        <f>CE13/CF13*100</f>
        <v>94.96402877697841</v>
      </c>
      <c r="CI13" s="9">
        <v>65</v>
      </c>
      <c r="CJ13" s="10">
        <v>71.5</v>
      </c>
      <c r="CK13" s="21">
        <f>CI13/CJ13*100</f>
        <v>90.9090909090909</v>
      </c>
    </row>
    <row r="14" spans="1:77" ht="15">
      <c r="A14">
        <v>10</v>
      </c>
      <c r="B14" t="s">
        <v>104</v>
      </c>
      <c r="C14" t="s">
        <v>58</v>
      </c>
      <c r="D14" t="s">
        <v>60</v>
      </c>
      <c r="E14" s="8">
        <f>SUM(M14,BY14,U14)</f>
        <v>283.61204013377926</v>
      </c>
      <c r="K14" s="9">
        <v>123</v>
      </c>
      <c r="L14" s="10">
        <v>123</v>
      </c>
      <c r="M14" s="21">
        <f>K14/L14*100</f>
        <v>100</v>
      </c>
      <c r="O14" s="9">
        <v>159</v>
      </c>
      <c r="P14" s="10">
        <v>175</v>
      </c>
      <c r="Q14" s="21">
        <f>O14/P14*100</f>
        <v>90.85714285714286</v>
      </c>
      <c r="S14" s="9">
        <v>42</v>
      </c>
      <c r="T14" s="10">
        <v>45.5</v>
      </c>
      <c r="U14" s="21">
        <f>S14/T14*100</f>
        <v>92.3076923076923</v>
      </c>
      <c r="AI14" s="9">
        <v>150</v>
      </c>
      <c r="AJ14" s="10">
        <v>169</v>
      </c>
      <c r="AK14" s="21">
        <f>AI14/AJ14*100</f>
        <v>88.75739644970415</v>
      </c>
      <c r="BS14" s="9">
        <v>59</v>
      </c>
      <c r="BT14" s="10">
        <v>71</v>
      </c>
      <c r="BU14" s="21">
        <f>BS14/BT14*100</f>
        <v>83.09859154929578</v>
      </c>
      <c r="BW14" s="9">
        <v>84</v>
      </c>
      <c r="BX14" s="10">
        <v>92</v>
      </c>
      <c r="BY14" s="21">
        <f>BW14/BX14*100</f>
        <v>91.30434782608695</v>
      </c>
    </row>
    <row r="15" spans="1:69" ht="15">
      <c r="A15">
        <v>11</v>
      </c>
      <c r="B15" t="s">
        <v>163</v>
      </c>
      <c r="C15" t="s">
        <v>164</v>
      </c>
      <c r="D15" t="s">
        <v>55</v>
      </c>
      <c r="E15" s="8">
        <f>SUM(BQ15,AG15,AO15)</f>
        <v>283.2598720337212</v>
      </c>
      <c r="G15" s="9">
        <v>164</v>
      </c>
      <c r="H15" s="10">
        <v>177</v>
      </c>
      <c r="I15" s="21">
        <f>G15/H15*100</f>
        <v>92.65536723163842</v>
      </c>
      <c r="W15" s="9">
        <v>160</v>
      </c>
      <c r="X15" s="10">
        <v>178</v>
      </c>
      <c r="Y15" s="21">
        <f>W15/X15*100</f>
        <v>89.8876404494382</v>
      </c>
      <c r="AE15" s="9">
        <v>131</v>
      </c>
      <c r="AF15" s="10">
        <v>140</v>
      </c>
      <c r="AG15" s="21">
        <f>AE15/AF15*100</f>
        <v>93.57142857142857</v>
      </c>
      <c r="AM15" s="9">
        <v>170</v>
      </c>
      <c r="AN15" s="10">
        <v>180.5</v>
      </c>
      <c r="AO15" s="21">
        <f>AM15/AN15*100</f>
        <v>94.18282548476455</v>
      </c>
      <c r="BG15" s="9">
        <v>182</v>
      </c>
      <c r="BH15" s="10">
        <v>197</v>
      </c>
      <c r="BI15" s="21">
        <f>BG15/BH15*100</f>
        <v>92.38578680203045</v>
      </c>
      <c r="BO15" s="9">
        <v>85</v>
      </c>
      <c r="BP15" s="10">
        <v>89</v>
      </c>
      <c r="BQ15" s="21">
        <f>BO15/BP15*100</f>
        <v>95.50561797752809</v>
      </c>
    </row>
    <row r="16" spans="1:89" ht="15">
      <c r="A16">
        <v>12</v>
      </c>
      <c r="B16" t="s">
        <v>61</v>
      </c>
      <c r="C16" t="s">
        <v>62</v>
      </c>
      <c r="D16" t="s">
        <v>60</v>
      </c>
      <c r="E16" s="8">
        <f>SUM(BU16,BI16,CK16)</f>
        <v>281.60759666443516</v>
      </c>
      <c r="AE16" s="9">
        <v>127</v>
      </c>
      <c r="AF16" s="10">
        <v>140</v>
      </c>
      <c r="AG16" s="21">
        <f>AE16/AF16*100</f>
        <v>90.71428571428571</v>
      </c>
      <c r="BG16" s="9">
        <v>187</v>
      </c>
      <c r="BH16" s="10">
        <v>197</v>
      </c>
      <c r="BI16" s="21">
        <f>BG16/BH16*100</f>
        <v>94.9238578680203</v>
      </c>
      <c r="BS16" s="9">
        <v>68</v>
      </c>
      <c r="BT16" s="10">
        <v>71</v>
      </c>
      <c r="BU16" s="21">
        <f>BS16/BT16*100</f>
        <v>95.77464788732394</v>
      </c>
      <c r="CE16" s="9">
        <v>60</v>
      </c>
      <c r="CF16" s="10">
        <v>69.5</v>
      </c>
      <c r="CG16" s="21">
        <f>CE16/CF16*100</f>
        <v>86.33093525179856</v>
      </c>
      <c r="CI16" s="9">
        <v>65</v>
      </c>
      <c r="CJ16" s="10">
        <v>71.5</v>
      </c>
      <c r="CK16" s="21">
        <f>CI16/CJ16*100</f>
        <v>90.9090909090909</v>
      </c>
    </row>
    <row r="17" spans="1:89" ht="15">
      <c r="A17">
        <v>13</v>
      </c>
      <c r="B17" t="s">
        <v>2</v>
      </c>
      <c r="C17" t="s">
        <v>63</v>
      </c>
      <c r="D17" t="s">
        <v>60</v>
      </c>
      <c r="E17" s="8">
        <f>SUM(AG17,CG17,BI17)</f>
        <v>280.1579968802333</v>
      </c>
      <c r="G17" s="9">
        <v>144</v>
      </c>
      <c r="H17" s="10">
        <v>177</v>
      </c>
      <c r="I17" s="21">
        <f>G17/H17*100</f>
        <v>81.35593220338984</v>
      </c>
      <c r="AE17" s="9">
        <v>131</v>
      </c>
      <c r="AF17" s="10">
        <v>140</v>
      </c>
      <c r="AG17" s="21">
        <f>AE17/AF17*100</f>
        <v>93.57142857142857</v>
      </c>
      <c r="AU17" s="9">
        <v>69</v>
      </c>
      <c r="AV17" s="10">
        <v>84</v>
      </c>
      <c r="AW17" s="21">
        <f>AU17/AV17*100</f>
        <v>82.14285714285714</v>
      </c>
      <c r="AY17" s="9">
        <v>55</v>
      </c>
      <c r="AZ17" s="10">
        <v>81</v>
      </c>
      <c r="BA17" s="21">
        <f>AY17/AZ17*100</f>
        <v>67.90123456790124</v>
      </c>
      <c r="BG17" s="9">
        <v>189</v>
      </c>
      <c r="BH17" s="10">
        <v>197</v>
      </c>
      <c r="BI17" s="21">
        <f>BG17/BH17*100</f>
        <v>95.93908629441624</v>
      </c>
      <c r="BS17" s="9">
        <v>60</v>
      </c>
      <c r="BT17" s="10">
        <v>71</v>
      </c>
      <c r="BU17" s="21">
        <f>BS17/BT17*100</f>
        <v>84.50704225352112</v>
      </c>
      <c r="CE17" s="9">
        <v>63</v>
      </c>
      <c r="CF17" s="10">
        <v>69.5</v>
      </c>
      <c r="CG17" s="21">
        <f>CE17/CF17*100</f>
        <v>90.64748201438849</v>
      </c>
      <c r="CI17" s="9">
        <v>59</v>
      </c>
      <c r="CJ17" s="10">
        <v>71.5</v>
      </c>
      <c r="CK17" s="21">
        <f>CI17/CJ17*100</f>
        <v>82.51748251748252</v>
      </c>
    </row>
    <row r="18" spans="1:89" ht="15">
      <c r="A18">
        <v>14</v>
      </c>
      <c r="B18" t="s">
        <v>8</v>
      </c>
      <c r="C18" t="s">
        <v>54</v>
      </c>
      <c r="D18" t="s">
        <v>60</v>
      </c>
      <c r="E18" s="8">
        <f>SUM(AG18,CG18,BY18)</f>
        <v>277.314223155637</v>
      </c>
      <c r="W18" s="9">
        <v>158</v>
      </c>
      <c r="X18" s="10">
        <v>178</v>
      </c>
      <c r="Y18" s="21">
        <f>W18/X18*100</f>
        <v>88.76404494382022</v>
      </c>
      <c r="AE18" s="9">
        <v>134</v>
      </c>
      <c r="AF18" s="10">
        <v>140</v>
      </c>
      <c r="AG18" s="21">
        <f>AE18/AF18*100</f>
        <v>95.71428571428572</v>
      </c>
      <c r="BW18" s="9">
        <v>85</v>
      </c>
      <c r="BX18" s="10">
        <v>92</v>
      </c>
      <c r="BY18" s="21">
        <f>BW18/BX18*100</f>
        <v>92.3913043478261</v>
      </c>
      <c r="CE18" s="9">
        <v>62</v>
      </c>
      <c r="CF18" s="10">
        <v>69.5</v>
      </c>
      <c r="CG18" s="21">
        <f>CE18/CF18*100</f>
        <v>89.20863309352518</v>
      </c>
      <c r="CI18" s="9">
        <v>58</v>
      </c>
      <c r="CJ18" s="10">
        <v>71.5</v>
      </c>
      <c r="CK18" s="21">
        <f>CI18/CJ18*100</f>
        <v>81.11888111888112</v>
      </c>
    </row>
    <row r="19" spans="1:77" ht="15">
      <c r="A19">
        <v>15</v>
      </c>
      <c r="B19" t="s">
        <v>106</v>
      </c>
      <c r="C19" t="s">
        <v>58</v>
      </c>
      <c r="D19" t="s">
        <v>60</v>
      </c>
      <c r="E19" s="8">
        <f>SUM(BU19,M19,AG19)</f>
        <v>275.2426755655886</v>
      </c>
      <c r="K19" s="9">
        <v>117</v>
      </c>
      <c r="L19" s="10">
        <v>123</v>
      </c>
      <c r="M19" s="21">
        <f>K19/L19*100</f>
        <v>95.1219512195122</v>
      </c>
      <c r="AE19" s="9">
        <v>124</v>
      </c>
      <c r="AF19" s="10">
        <v>140</v>
      </c>
      <c r="AG19" s="21">
        <f>AE19/AF19*100</f>
        <v>88.57142857142857</v>
      </c>
      <c r="BS19" s="9">
        <v>65</v>
      </c>
      <c r="BT19" s="10">
        <v>71</v>
      </c>
      <c r="BU19" s="21">
        <f>BS19/BT19*100</f>
        <v>91.54929577464789</v>
      </c>
      <c r="BW19" s="9">
        <v>79</v>
      </c>
      <c r="BX19" s="10">
        <v>92</v>
      </c>
      <c r="BY19" s="21">
        <f>BW19/BX19*100</f>
        <v>85.86956521739131</v>
      </c>
    </row>
    <row r="20" spans="1:89" ht="15">
      <c r="A20">
        <v>16</v>
      </c>
      <c r="B20" t="s">
        <v>3</v>
      </c>
      <c r="C20" t="s">
        <v>54</v>
      </c>
      <c r="D20" t="s">
        <v>60</v>
      </c>
      <c r="E20" s="8">
        <f>SUM(CK20,CG20,BY20)</f>
        <v>274.99458627078275</v>
      </c>
      <c r="AE20" s="9">
        <v>123</v>
      </c>
      <c r="AF20" s="10">
        <v>140</v>
      </c>
      <c r="AG20" s="21">
        <f>AE20/AF20*100</f>
        <v>87.85714285714286</v>
      </c>
      <c r="BW20" s="9">
        <v>86</v>
      </c>
      <c r="BX20" s="10">
        <v>92</v>
      </c>
      <c r="BY20" s="21">
        <f>BW20/BX20*100</f>
        <v>93.47826086956522</v>
      </c>
      <c r="CE20" s="9">
        <v>62</v>
      </c>
      <c r="CF20" s="10">
        <v>69.5</v>
      </c>
      <c r="CG20" s="21">
        <f>CE20/CF20*100</f>
        <v>89.20863309352518</v>
      </c>
      <c r="CI20" s="9">
        <v>66</v>
      </c>
      <c r="CJ20" s="10">
        <v>71.5</v>
      </c>
      <c r="CK20" s="21">
        <f>CI20/CJ20*100</f>
        <v>92.3076923076923</v>
      </c>
    </row>
    <row r="21" spans="1:77" ht="15">
      <c r="A21">
        <v>17</v>
      </c>
      <c r="B21" t="s">
        <v>101</v>
      </c>
      <c r="C21" t="s">
        <v>102</v>
      </c>
      <c r="D21" t="s">
        <v>64</v>
      </c>
      <c r="E21" s="8">
        <f>SUM(BU21,BY21,AG21)</f>
        <v>273.940600122474</v>
      </c>
      <c r="AE21" s="9">
        <v>126</v>
      </c>
      <c r="AF21" s="10">
        <v>140</v>
      </c>
      <c r="AG21" s="21">
        <f>AE21/AF21*100</f>
        <v>90</v>
      </c>
      <c r="BG21" s="9">
        <v>154</v>
      </c>
      <c r="BH21" s="10">
        <v>197</v>
      </c>
      <c r="BI21" s="21">
        <f>BG21/BH21*100</f>
        <v>78.1725888324873</v>
      </c>
      <c r="BS21" s="9">
        <v>65</v>
      </c>
      <c r="BT21" s="10">
        <v>71</v>
      </c>
      <c r="BU21" s="21">
        <f>BS21/BT21*100</f>
        <v>91.54929577464789</v>
      </c>
      <c r="BW21" s="9">
        <v>85</v>
      </c>
      <c r="BX21" s="10">
        <v>92</v>
      </c>
      <c r="BY21" s="21">
        <f>BW21/BX21*100</f>
        <v>92.3913043478261</v>
      </c>
    </row>
    <row r="22" spans="1:89" ht="15">
      <c r="A22">
        <v>18</v>
      </c>
      <c r="B22" t="s">
        <v>1</v>
      </c>
      <c r="C22" t="s">
        <v>54</v>
      </c>
      <c r="D22" t="s">
        <v>55</v>
      </c>
      <c r="E22" s="8">
        <f>SUM(CK22,AG22,BY22)</f>
        <v>273.2682534856448</v>
      </c>
      <c r="AE22" s="9">
        <v>134</v>
      </c>
      <c r="AF22" s="10">
        <v>140</v>
      </c>
      <c r="AG22" s="21">
        <f>AE22/AF22*100</f>
        <v>95.71428571428572</v>
      </c>
      <c r="BW22" s="9">
        <v>81</v>
      </c>
      <c r="BX22" s="10">
        <v>92</v>
      </c>
      <c r="BY22" s="21">
        <f>BW22/BX22*100</f>
        <v>88.04347826086956</v>
      </c>
      <c r="CE22" s="9">
        <v>59</v>
      </c>
      <c r="CF22" s="10">
        <v>69.5</v>
      </c>
      <c r="CG22" s="21">
        <f>CE22/CF22*100</f>
        <v>84.89208633093526</v>
      </c>
      <c r="CI22" s="9">
        <v>64</v>
      </c>
      <c r="CJ22" s="10">
        <v>71.5</v>
      </c>
      <c r="CK22" s="21">
        <f>CI22/CJ22*100</f>
        <v>89.5104895104895</v>
      </c>
    </row>
    <row r="23" spans="1:89" ht="15">
      <c r="A23">
        <v>19</v>
      </c>
      <c r="B23" t="s">
        <v>19</v>
      </c>
      <c r="C23" t="s">
        <v>59</v>
      </c>
      <c r="D23" t="s">
        <v>64</v>
      </c>
      <c r="E23" s="8">
        <f>SUM(M23,CG23,AG23)</f>
        <v>272.1198372312603</v>
      </c>
      <c r="K23" s="9">
        <v>116</v>
      </c>
      <c r="L23" s="10">
        <v>123</v>
      </c>
      <c r="M23" s="21">
        <f>K23/L23*100</f>
        <v>94.3089430894309</v>
      </c>
      <c r="AE23" s="9">
        <v>118</v>
      </c>
      <c r="AF23" s="10">
        <v>140</v>
      </c>
      <c r="AG23" s="21">
        <f>AE23/AF23*100</f>
        <v>84.28571428571429</v>
      </c>
      <c r="CE23" s="9">
        <v>65</v>
      </c>
      <c r="CF23" s="10">
        <v>69.5</v>
      </c>
      <c r="CG23" s="21">
        <f>CE23/CF23*100</f>
        <v>93.5251798561151</v>
      </c>
      <c r="CI23" s="9">
        <v>56</v>
      </c>
      <c r="CJ23" s="10">
        <v>71.5</v>
      </c>
      <c r="CK23" s="21">
        <f>CI23/CJ23*100</f>
        <v>78.32167832167832</v>
      </c>
    </row>
    <row r="24" spans="1:89" ht="15">
      <c r="A24">
        <v>20</v>
      </c>
      <c r="B24" t="s">
        <v>7</v>
      </c>
      <c r="C24" t="s">
        <v>54</v>
      </c>
      <c r="D24" t="s">
        <v>60</v>
      </c>
      <c r="E24" s="8">
        <f>SUM(AG24,CG24,BY24)</f>
        <v>271.19621073327676</v>
      </c>
      <c r="AE24" s="9">
        <v>130</v>
      </c>
      <c r="AF24" s="10">
        <v>140</v>
      </c>
      <c r="AG24" s="21">
        <f>AE24/AF24*100</f>
        <v>92.85714285714286</v>
      </c>
      <c r="BW24" s="9">
        <v>82</v>
      </c>
      <c r="BX24" s="10">
        <v>92</v>
      </c>
      <c r="BY24" s="21">
        <f>BW24/BX24*100</f>
        <v>89.13043478260869</v>
      </c>
      <c r="CE24" s="9">
        <v>62</v>
      </c>
      <c r="CF24" s="10">
        <v>69.5</v>
      </c>
      <c r="CG24" s="21">
        <f>CE24/CF24*100</f>
        <v>89.20863309352518</v>
      </c>
      <c r="CI24" s="9">
        <v>58</v>
      </c>
      <c r="CJ24" s="10">
        <v>71.5</v>
      </c>
      <c r="CK24" s="21">
        <f>CI24/CJ24*100</f>
        <v>81.11888111888112</v>
      </c>
    </row>
    <row r="25" spans="1:73" ht="15">
      <c r="A25">
        <v>21</v>
      </c>
      <c r="B25" t="s">
        <v>127</v>
      </c>
      <c r="C25" t="s">
        <v>128</v>
      </c>
      <c r="D25" t="s">
        <v>55</v>
      </c>
      <c r="E25" s="8">
        <f>SUM(BU25,AG25,BA25)</f>
        <v>269.24385821099435</v>
      </c>
      <c r="G25" s="9">
        <v>154</v>
      </c>
      <c r="H25" s="10">
        <v>177</v>
      </c>
      <c r="I25" s="21">
        <f>G25/H25*100</f>
        <v>87.00564971751412</v>
      </c>
      <c r="AE25" s="9">
        <v>130</v>
      </c>
      <c r="AF25" s="10">
        <v>140</v>
      </c>
      <c r="AG25" s="21">
        <f>AE25/AF25*100</f>
        <v>92.85714285714286</v>
      </c>
      <c r="AI25" s="9">
        <v>147</v>
      </c>
      <c r="AJ25" s="10">
        <v>169</v>
      </c>
      <c r="AK25" s="21">
        <f>AI25/AJ25*100</f>
        <v>86.98224852071006</v>
      </c>
      <c r="AU25" s="9">
        <v>68</v>
      </c>
      <c r="AV25" s="10">
        <v>84</v>
      </c>
      <c r="AW25" s="21">
        <f>AU25/AV25*100</f>
        <v>80.95238095238095</v>
      </c>
      <c r="AY25" s="9">
        <v>71</v>
      </c>
      <c r="AZ25" s="10">
        <v>81</v>
      </c>
      <c r="BA25" s="21">
        <f>AY25/AZ25*100</f>
        <v>87.65432098765432</v>
      </c>
      <c r="BG25" s="9">
        <v>168</v>
      </c>
      <c r="BH25" s="10">
        <v>197</v>
      </c>
      <c r="BI25" s="21">
        <f>BG25/BH25*100</f>
        <v>85.27918781725889</v>
      </c>
      <c r="BS25" s="9">
        <v>63</v>
      </c>
      <c r="BT25" s="10">
        <v>71</v>
      </c>
      <c r="BU25" s="21">
        <f>BS25/BT25*100</f>
        <v>88.73239436619718</v>
      </c>
    </row>
    <row r="26" spans="1:41" ht="15">
      <c r="A26">
        <v>22</v>
      </c>
      <c r="B26" t="s">
        <v>206</v>
      </c>
      <c r="C26" t="s">
        <v>59</v>
      </c>
      <c r="D26" t="s">
        <v>64</v>
      </c>
      <c r="E26" s="8">
        <f>SUM(AO26,AG26,Y26)</f>
        <v>268.4663388216253</v>
      </c>
      <c r="W26" s="9">
        <v>150</v>
      </c>
      <c r="X26" s="10">
        <v>178</v>
      </c>
      <c r="Y26" s="21">
        <f>W26/X26*100</f>
        <v>84.26966292134831</v>
      </c>
      <c r="AE26" s="9">
        <v>133</v>
      </c>
      <c r="AF26" s="10">
        <v>140</v>
      </c>
      <c r="AG26" s="21">
        <f>AE26/AF26*100</f>
        <v>95</v>
      </c>
      <c r="AM26" s="9">
        <v>161</v>
      </c>
      <c r="AN26" s="10">
        <v>180.5</v>
      </c>
      <c r="AO26" s="21">
        <f>AM26/AN26*100</f>
        <v>89.19667590027701</v>
      </c>
    </row>
    <row r="27" spans="1:101" ht="15">
      <c r="A27">
        <v>23</v>
      </c>
      <c r="B27" t="s">
        <v>26</v>
      </c>
      <c r="C27" t="s">
        <v>67</v>
      </c>
      <c r="D27" t="s">
        <v>60</v>
      </c>
      <c r="E27" s="8">
        <f>SUM(CW27,AG27,BI27)</f>
        <v>268.27532028039644</v>
      </c>
      <c r="AE27" s="9">
        <v>131</v>
      </c>
      <c r="AF27" s="10">
        <v>140</v>
      </c>
      <c r="AG27" s="21">
        <f>AE27/AF27*100</f>
        <v>93.57142857142857</v>
      </c>
      <c r="BG27" s="9">
        <v>180</v>
      </c>
      <c r="BH27" s="10">
        <v>197</v>
      </c>
      <c r="BI27" s="21">
        <f>BG27/BH27*100</f>
        <v>91.37055837563452</v>
      </c>
      <c r="CQ27" s="9">
        <v>76</v>
      </c>
      <c r="CR27" s="10">
        <v>92.5</v>
      </c>
      <c r="CS27" s="21">
        <f>CQ27/CR27*100</f>
        <v>82.16216216216216</v>
      </c>
      <c r="CT27" s="20"/>
      <c r="CU27" s="9">
        <v>70</v>
      </c>
      <c r="CV27" s="10">
        <v>84</v>
      </c>
      <c r="CW27" s="21">
        <f>CU27/CV27*100</f>
        <v>83.33333333333334</v>
      </c>
    </row>
    <row r="28" spans="1:89" ht="15">
      <c r="A28">
        <v>24</v>
      </c>
      <c r="B28" t="s">
        <v>65</v>
      </c>
      <c r="C28" t="s">
        <v>54</v>
      </c>
      <c r="D28" t="s">
        <v>60</v>
      </c>
      <c r="E28" s="8">
        <f>SUM(AG28,CG28,BY28)</f>
        <v>267.24183386210285</v>
      </c>
      <c r="AE28" s="9">
        <v>128</v>
      </c>
      <c r="AF28" s="10">
        <v>140</v>
      </c>
      <c r="AG28" s="21">
        <f>AE28/AF28*100</f>
        <v>91.42857142857143</v>
      </c>
      <c r="BW28" s="9">
        <v>81</v>
      </c>
      <c r="BX28" s="10">
        <v>92</v>
      </c>
      <c r="BY28" s="21">
        <f>BW28/BX28*100</f>
        <v>88.04347826086956</v>
      </c>
      <c r="CE28" s="9">
        <v>61</v>
      </c>
      <c r="CF28" s="10">
        <v>69.5</v>
      </c>
      <c r="CG28" s="21">
        <f>CE28/CF28*100</f>
        <v>87.76978417266187</v>
      </c>
      <c r="CI28" s="9">
        <v>59</v>
      </c>
      <c r="CJ28" s="10">
        <v>71.5</v>
      </c>
      <c r="CK28" s="21">
        <f>CI28/CJ28*100</f>
        <v>82.51748251748252</v>
      </c>
    </row>
    <row r="29" spans="1:89" ht="15">
      <c r="A29">
        <v>25</v>
      </c>
      <c r="B29" t="s">
        <v>11</v>
      </c>
      <c r="C29" t="s">
        <v>62</v>
      </c>
      <c r="D29" t="s">
        <v>60</v>
      </c>
      <c r="E29" s="8">
        <f>SUM(AG29,I29,M29)</f>
        <v>266.24155987322587</v>
      </c>
      <c r="G29" s="9">
        <v>152</v>
      </c>
      <c r="H29" s="10">
        <v>177</v>
      </c>
      <c r="I29" s="21">
        <f>G29/H29*100</f>
        <v>85.87570621468926</v>
      </c>
      <c r="K29" s="9">
        <v>105</v>
      </c>
      <c r="L29" s="10">
        <v>123</v>
      </c>
      <c r="M29" s="21">
        <f>K29/L29*100</f>
        <v>85.36585365853658</v>
      </c>
      <c r="AE29" s="9">
        <v>133</v>
      </c>
      <c r="AF29" s="10">
        <v>140</v>
      </c>
      <c r="AG29" s="21">
        <f>AE29/AF29*100</f>
        <v>95</v>
      </c>
      <c r="BG29" s="9">
        <v>159</v>
      </c>
      <c r="BH29" s="10">
        <v>197</v>
      </c>
      <c r="BI29" s="21">
        <f>BG29/BH29*100</f>
        <v>80.71065989847716</v>
      </c>
      <c r="BS29" s="9">
        <v>55</v>
      </c>
      <c r="BT29" s="10">
        <v>71</v>
      </c>
      <c r="BU29" s="21">
        <f>BS29/BT29*100</f>
        <v>77.46478873239437</v>
      </c>
      <c r="CE29" s="9">
        <v>59</v>
      </c>
      <c r="CF29" s="10">
        <v>69.5</v>
      </c>
      <c r="CG29" s="21">
        <f>CE29/CF29*100</f>
        <v>84.89208633093526</v>
      </c>
      <c r="CI29" s="9">
        <v>58</v>
      </c>
      <c r="CJ29" s="10">
        <v>71.5</v>
      </c>
      <c r="CK29" s="21">
        <f>CI29/CJ29*100</f>
        <v>81.11888111888112</v>
      </c>
    </row>
    <row r="30" spans="1:89" ht="15">
      <c r="A30">
        <v>26</v>
      </c>
      <c r="B30" t="s">
        <v>24</v>
      </c>
      <c r="C30" t="s">
        <v>58</v>
      </c>
      <c r="D30" t="s">
        <v>64</v>
      </c>
      <c r="E30" s="8">
        <f>SUM(CK30,M30,AG30)</f>
        <v>262.50867019159705</v>
      </c>
      <c r="K30" s="9">
        <v>122</v>
      </c>
      <c r="L30" s="10">
        <v>123</v>
      </c>
      <c r="M30" s="21">
        <f>K30/L30*100</f>
        <v>99.1869918699187</v>
      </c>
      <c r="AE30" s="9">
        <v>119</v>
      </c>
      <c r="AF30" s="10">
        <v>140</v>
      </c>
      <c r="AG30" s="21">
        <f>AE30/AF30*100</f>
        <v>85</v>
      </c>
      <c r="CE30" s="9">
        <v>51</v>
      </c>
      <c r="CF30" s="10">
        <v>69.5</v>
      </c>
      <c r="CG30" s="21">
        <f>CE30/CF30*100</f>
        <v>73.38129496402878</v>
      </c>
      <c r="CI30" s="9">
        <v>56</v>
      </c>
      <c r="CJ30" s="10">
        <v>71.5</v>
      </c>
      <c r="CK30" s="21">
        <f>CI30/CJ30*100</f>
        <v>78.32167832167832</v>
      </c>
    </row>
    <row r="31" spans="1:77" ht="15">
      <c r="A31">
        <v>27</v>
      </c>
      <c r="B31" t="s">
        <v>113</v>
      </c>
      <c r="C31" t="s">
        <v>100</v>
      </c>
      <c r="D31" t="s">
        <v>64</v>
      </c>
      <c r="E31" s="8">
        <f>SUM(BU31,BY31,M31)</f>
        <v>260.16770470827794</v>
      </c>
      <c r="G31" s="9">
        <v>127</v>
      </c>
      <c r="H31" s="10">
        <v>177</v>
      </c>
      <c r="I31" s="21">
        <f>G31/H31*100</f>
        <v>71.75141242937853</v>
      </c>
      <c r="K31" s="9">
        <v>115</v>
      </c>
      <c r="L31" s="10">
        <v>123</v>
      </c>
      <c r="M31" s="21">
        <f>K31/L31*100</f>
        <v>93.4959349593496</v>
      </c>
      <c r="W31" s="9">
        <v>134</v>
      </c>
      <c r="X31" s="10">
        <v>178</v>
      </c>
      <c r="Y31" s="21">
        <f>W31/X31*100</f>
        <v>75.28089887640449</v>
      </c>
      <c r="AE31" s="9">
        <v>105</v>
      </c>
      <c r="AF31" s="10">
        <v>140</v>
      </c>
      <c r="AG31" s="21">
        <f>AE31/AF31*100</f>
        <v>75</v>
      </c>
      <c r="AM31" s="9">
        <v>131</v>
      </c>
      <c r="AN31" s="10">
        <v>180.5</v>
      </c>
      <c r="AO31" s="21">
        <f>AM31/AN31*100</f>
        <v>72.57617728531855</v>
      </c>
      <c r="BS31" s="9">
        <v>62</v>
      </c>
      <c r="BT31" s="10">
        <v>71</v>
      </c>
      <c r="BU31" s="21">
        <f>BS31/BT31*100</f>
        <v>87.32394366197182</v>
      </c>
      <c r="BW31" s="9">
        <v>73</v>
      </c>
      <c r="BX31" s="10">
        <v>92</v>
      </c>
      <c r="BY31" s="21">
        <f>BW31/BX31*100</f>
        <v>79.34782608695652</v>
      </c>
    </row>
    <row r="32" spans="1:89" ht="15">
      <c r="A32">
        <v>28</v>
      </c>
      <c r="B32" t="s">
        <v>66</v>
      </c>
      <c r="C32" t="s">
        <v>57</v>
      </c>
      <c r="D32" t="s">
        <v>60</v>
      </c>
      <c r="E32" s="8">
        <f>SUM(CK32,CG32,AG32)</f>
        <v>258.13413205499535</v>
      </c>
      <c r="AE32" s="9">
        <v>125</v>
      </c>
      <c r="AF32" s="10">
        <v>140</v>
      </c>
      <c r="AG32" s="21">
        <f>AE32/AF32*100</f>
        <v>89.28571428571429</v>
      </c>
      <c r="BW32" s="9">
        <v>71</v>
      </c>
      <c r="BX32" s="10">
        <v>92</v>
      </c>
      <c r="BY32" s="21">
        <f>BW32/BX32*100</f>
        <v>77.17391304347827</v>
      </c>
      <c r="CE32" s="9">
        <v>60</v>
      </c>
      <c r="CF32" s="10">
        <v>69.5</v>
      </c>
      <c r="CG32" s="21">
        <f>CE32/CF32*100</f>
        <v>86.33093525179856</v>
      </c>
      <c r="CI32" s="9">
        <v>59</v>
      </c>
      <c r="CJ32" s="10">
        <v>71.5</v>
      </c>
      <c r="CK32" s="21">
        <f>CI32/CJ32*100</f>
        <v>82.51748251748252</v>
      </c>
    </row>
    <row r="33" spans="1:77" ht="15">
      <c r="A33">
        <v>29</v>
      </c>
      <c r="B33" t="s">
        <v>108</v>
      </c>
      <c r="C33" t="s">
        <v>109</v>
      </c>
      <c r="D33" t="s">
        <v>60</v>
      </c>
      <c r="E33" s="8">
        <f>SUM(BU33,BY33,AG33)</f>
        <v>255.32543084594522</v>
      </c>
      <c r="AE33" s="9">
        <v>120</v>
      </c>
      <c r="AF33" s="10">
        <v>140</v>
      </c>
      <c r="AG33" s="21">
        <f>AE33/AF33*100</f>
        <v>85.71428571428571</v>
      </c>
      <c r="BS33" s="9">
        <v>61</v>
      </c>
      <c r="BT33" s="10">
        <v>71</v>
      </c>
      <c r="BU33" s="21">
        <f>BS33/BT33*100</f>
        <v>85.91549295774648</v>
      </c>
      <c r="BW33" s="9">
        <v>77</v>
      </c>
      <c r="BX33" s="10">
        <v>92</v>
      </c>
      <c r="BY33" s="21">
        <f>BW33/BX33*100</f>
        <v>83.69565217391305</v>
      </c>
    </row>
    <row r="34" spans="1:89" ht="15">
      <c r="A34">
        <v>30</v>
      </c>
      <c r="B34" t="s">
        <v>23</v>
      </c>
      <c r="C34" t="s">
        <v>68</v>
      </c>
      <c r="D34" t="s">
        <v>64</v>
      </c>
      <c r="E34" s="8">
        <f>SUM(CK34,AG34,BY34)</f>
        <v>255.18828997089867</v>
      </c>
      <c r="AE34" s="9">
        <v>120</v>
      </c>
      <c r="AF34" s="10">
        <v>140</v>
      </c>
      <c r="AG34" s="21">
        <f>AE34/AF34*100</f>
        <v>85.71428571428571</v>
      </c>
      <c r="BS34" s="9">
        <v>55</v>
      </c>
      <c r="BT34" s="10">
        <v>71</v>
      </c>
      <c r="BU34" s="21">
        <f>BS34/BT34*100</f>
        <v>77.46478873239437</v>
      </c>
      <c r="BW34" s="9">
        <v>80</v>
      </c>
      <c r="BX34" s="10">
        <v>92</v>
      </c>
      <c r="BY34" s="21">
        <f>BW34/BX34*100</f>
        <v>86.95652173913044</v>
      </c>
      <c r="CE34" s="9">
        <v>57</v>
      </c>
      <c r="CF34" s="10">
        <v>69.5</v>
      </c>
      <c r="CG34" s="21">
        <f>CE34/CF34*100</f>
        <v>82.01438848920863</v>
      </c>
      <c r="CI34" s="9">
        <v>59</v>
      </c>
      <c r="CJ34" s="10">
        <v>71.5</v>
      </c>
      <c r="CK34" s="21">
        <f>CI34/CJ34*100</f>
        <v>82.51748251748252</v>
      </c>
    </row>
    <row r="35" spans="1:89" ht="15">
      <c r="A35">
        <v>31</v>
      </c>
      <c r="B35" t="s">
        <v>69</v>
      </c>
      <c r="C35" t="s">
        <v>59</v>
      </c>
      <c r="D35" t="s">
        <v>64</v>
      </c>
      <c r="E35" s="8">
        <f>SUM(CK35,CG35,AG35)</f>
        <v>253.10329957811973</v>
      </c>
      <c r="AE35" s="9">
        <v>124</v>
      </c>
      <c r="AF35" s="10">
        <v>140</v>
      </c>
      <c r="AG35" s="21">
        <f>AE35/AF35*100</f>
        <v>88.57142857142857</v>
      </c>
      <c r="CE35" s="9">
        <v>57</v>
      </c>
      <c r="CF35" s="10">
        <v>69.5</v>
      </c>
      <c r="CG35" s="21">
        <f>CE35/CF35*100</f>
        <v>82.01438848920863</v>
      </c>
      <c r="CI35" s="9">
        <v>59</v>
      </c>
      <c r="CJ35" s="10">
        <v>71.5</v>
      </c>
      <c r="CK35" s="21">
        <f>CI35/CJ35*100</f>
        <v>82.51748251748252</v>
      </c>
    </row>
    <row r="36" spans="1:73" ht="15">
      <c r="A36">
        <v>32</v>
      </c>
      <c r="B36" t="s">
        <v>131</v>
      </c>
      <c r="C36" t="s">
        <v>102</v>
      </c>
      <c r="D36" t="s">
        <v>64</v>
      </c>
      <c r="E36" s="8">
        <f>SUM(BU36,BI36,AG36)</f>
        <v>246.15479680111125</v>
      </c>
      <c r="AE36" s="9">
        <v>122</v>
      </c>
      <c r="AF36" s="10">
        <v>140</v>
      </c>
      <c r="AG36" s="21">
        <f>AE36/AF36*100</f>
        <v>87.14285714285714</v>
      </c>
      <c r="BG36" s="9">
        <v>144</v>
      </c>
      <c r="BH36" s="10">
        <v>197</v>
      </c>
      <c r="BI36" s="21">
        <f>BG36/BH36*100</f>
        <v>73.09644670050761</v>
      </c>
      <c r="BS36" s="9">
        <v>61</v>
      </c>
      <c r="BT36" s="10">
        <v>71</v>
      </c>
      <c r="BU36" s="21">
        <f>BS36/BT36*100</f>
        <v>85.91549295774648</v>
      </c>
    </row>
    <row r="37" spans="1:89" ht="15">
      <c r="A37">
        <v>33</v>
      </c>
      <c r="B37" t="s">
        <v>18</v>
      </c>
      <c r="C37" t="s">
        <v>59</v>
      </c>
      <c r="D37" t="s">
        <v>60</v>
      </c>
      <c r="E37" s="8">
        <f>SUM(CK37,CG37,AG37)</f>
        <v>245.93988745067884</v>
      </c>
      <c r="AE37" s="9">
        <v>118</v>
      </c>
      <c r="AF37" s="10">
        <v>140</v>
      </c>
      <c r="AG37" s="21">
        <f>AE37/AF37*100</f>
        <v>84.28571428571429</v>
      </c>
      <c r="CE37" s="9">
        <v>55</v>
      </c>
      <c r="CF37" s="10">
        <v>69.5</v>
      </c>
      <c r="CG37" s="21">
        <f>CE37/CF37*100</f>
        <v>79.13669064748201</v>
      </c>
      <c r="CI37" s="9">
        <v>59</v>
      </c>
      <c r="CJ37" s="10">
        <v>71.5</v>
      </c>
      <c r="CK37" s="21">
        <f>CI37/CJ37*100</f>
        <v>82.51748251748252</v>
      </c>
    </row>
    <row r="38" spans="1:73" ht="15">
      <c r="A38">
        <v>34</v>
      </c>
      <c r="B38" t="s">
        <v>135</v>
      </c>
      <c r="C38" t="s">
        <v>102</v>
      </c>
      <c r="D38" t="s">
        <v>64</v>
      </c>
      <c r="E38" s="8">
        <f>SUM(BU38,BI38,AG38)</f>
        <v>244.66004146707655</v>
      </c>
      <c r="AE38" s="9">
        <v>112</v>
      </c>
      <c r="AF38" s="10">
        <v>140</v>
      </c>
      <c r="AG38" s="21">
        <f>AE38/AF38*100</f>
        <v>80</v>
      </c>
      <c r="BG38" s="9">
        <v>169</v>
      </c>
      <c r="BH38" s="10">
        <v>197</v>
      </c>
      <c r="BI38" s="21">
        <f>BG38/BH38*100</f>
        <v>85.78680203045685</v>
      </c>
      <c r="BS38" s="9">
        <v>56</v>
      </c>
      <c r="BT38" s="10">
        <v>71</v>
      </c>
      <c r="BU38" s="21">
        <f>BS38/BT38*100</f>
        <v>78.87323943661971</v>
      </c>
    </row>
    <row r="39" spans="1:89" ht="15">
      <c r="A39">
        <v>35</v>
      </c>
      <c r="B39" t="s">
        <v>70</v>
      </c>
      <c r="C39" t="s">
        <v>62</v>
      </c>
      <c r="D39" t="s">
        <v>64</v>
      </c>
      <c r="E39" s="8">
        <f>SUM(AG39,CG39,CK39)</f>
        <v>240.93988745067878</v>
      </c>
      <c r="AE39" s="9">
        <v>111</v>
      </c>
      <c r="AF39" s="10">
        <v>140</v>
      </c>
      <c r="AG39" s="21">
        <f>AE39/AF39*100</f>
        <v>79.28571428571428</v>
      </c>
      <c r="BS39" s="9">
        <v>51</v>
      </c>
      <c r="BT39" s="10">
        <v>71</v>
      </c>
      <c r="BU39" s="21">
        <f>BS39/BT39*100</f>
        <v>71.83098591549296</v>
      </c>
      <c r="CE39" s="9">
        <v>55</v>
      </c>
      <c r="CF39" s="10">
        <v>69.5</v>
      </c>
      <c r="CG39" s="21">
        <f>CE39/CF39*100</f>
        <v>79.13669064748201</v>
      </c>
      <c r="CI39" s="9">
        <v>59</v>
      </c>
      <c r="CJ39" s="10">
        <v>71.5</v>
      </c>
      <c r="CK39" s="21">
        <f>CI39/CJ39*100</f>
        <v>82.51748251748252</v>
      </c>
    </row>
    <row r="40" spans="1:89" ht="15">
      <c r="A40">
        <v>36</v>
      </c>
      <c r="B40" t="s">
        <v>17</v>
      </c>
      <c r="C40" t="s">
        <v>58</v>
      </c>
      <c r="D40" t="s">
        <v>60</v>
      </c>
      <c r="E40" s="8">
        <f>SUM(CK40,M40,AG40)</f>
        <v>236.3616464835977</v>
      </c>
      <c r="K40" s="9">
        <v>95</v>
      </c>
      <c r="L40" s="10">
        <v>123</v>
      </c>
      <c r="M40" s="21">
        <f>K40/L40*100</f>
        <v>77.23577235772358</v>
      </c>
      <c r="AE40" s="9">
        <v>119</v>
      </c>
      <c r="AF40" s="10">
        <v>140</v>
      </c>
      <c r="AG40" s="21">
        <f>AE40/AF40*100</f>
        <v>85</v>
      </c>
      <c r="CE40" s="9">
        <v>49</v>
      </c>
      <c r="CF40" s="10">
        <v>69.5</v>
      </c>
      <c r="CG40" s="21">
        <f>CE40/CF40*100</f>
        <v>70.50359712230215</v>
      </c>
      <c r="CI40" s="9">
        <v>53</v>
      </c>
      <c r="CJ40" s="10">
        <v>71.5</v>
      </c>
      <c r="CK40" s="21">
        <f>CI40/CJ40*100</f>
        <v>74.12587412587412</v>
      </c>
    </row>
    <row r="41" spans="1:77" ht="15">
      <c r="A41">
        <v>37</v>
      </c>
      <c r="B41" t="s">
        <v>119</v>
      </c>
      <c r="C41" t="s">
        <v>56</v>
      </c>
      <c r="D41" t="s">
        <v>60</v>
      </c>
      <c r="E41" s="8">
        <f>SUM(AG41,BY41,I41)</f>
        <v>229.9106923535811</v>
      </c>
      <c r="G41" s="9">
        <v>136</v>
      </c>
      <c r="H41" s="10">
        <v>177</v>
      </c>
      <c r="I41" s="21">
        <f>G41/H41*100</f>
        <v>76.8361581920904</v>
      </c>
      <c r="AE41" s="9">
        <v>123</v>
      </c>
      <c r="AF41" s="10">
        <v>140</v>
      </c>
      <c r="AG41" s="21">
        <f>AE41/AF41*100</f>
        <v>87.85714285714286</v>
      </c>
      <c r="BW41" s="9">
        <v>60</v>
      </c>
      <c r="BX41" s="10">
        <v>92</v>
      </c>
      <c r="BY41" s="21">
        <f>BW41/BX41*100</f>
        <v>65.21739130434783</v>
      </c>
    </row>
    <row r="42" spans="1:89" ht="15">
      <c r="A42">
        <v>38</v>
      </c>
      <c r="B42" t="s">
        <v>20</v>
      </c>
      <c r="C42" t="s">
        <v>63</v>
      </c>
      <c r="D42" t="s">
        <v>64</v>
      </c>
      <c r="E42" s="8">
        <f>SUM(AG42,CG42,CK42)</f>
        <v>229.0068205176119</v>
      </c>
      <c r="G42" s="9">
        <v>115</v>
      </c>
      <c r="H42" s="10">
        <v>177</v>
      </c>
      <c r="I42" s="21">
        <f>G42/H42*100</f>
        <v>64.97175141242938</v>
      </c>
      <c r="AE42" s="9">
        <v>108</v>
      </c>
      <c r="AF42" s="10">
        <v>140</v>
      </c>
      <c r="AG42" s="21">
        <f>AE42/AF42*100</f>
        <v>77.14285714285715</v>
      </c>
      <c r="AU42" s="9">
        <v>39</v>
      </c>
      <c r="AV42" s="10">
        <v>84</v>
      </c>
      <c r="AW42" s="21">
        <f>AU42/AV42*100</f>
        <v>46.42857142857143</v>
      </c>
      <c r="AY42" s="9">
        <v>52</v>
      </c>
      <c r="AZ42" s="10">
        <v>81</v>
      </c>
      <c r="BA42" s="21">
        <f>AY42/AZ42*100</f>
        <v>64.19753086419753</v>
      </c>
      <c r="BS42" s="9">
        <v>48</v>
      </c>
      <c r="BT42" s="10">
        <v>71</v>
      </c>
      <c r="BU42" s="21">
        <f>BS42/BT42*100</f>
        <v>67.6056338028169</v>
      </c>
      <c r="CE42" s="9">
        <v>55</v>
      </c>
      <c r="CF42" s="10">
        <v>69.5</v>
      </c>
      <c r="CG42" s="21">
        <f>CE42/CF42*100</f>
        <v>79.13669064748201</v>
      </c>
      <c r="CI42" s="9">
        <v>52</v>
      </c>
      <c r="CJ42" s="10">
        <v>71.5</v>
      </c>
      <c r="CK42" s="21">
        <f>CI42/CJ42*100</f>
        <v>72.72727272727273</v>
      </c>
    </row>
    <row r="43" spans="1:77" ht="15">
      <c r="A43">
        <v>39</v>
      </c>
      <c r="B43" t="s">
        <v>116</v>
      </c>
      <c r="C43" t="s">
        <v>58</v>
      </c>
      <c r="D43" t="s">
        <v>64</v>
      </c>
      <c r="E43" s="8">
        <f>SUM(BU43,BY43,AG43)</f>
        <v>227.78453328667655</v>
      </c>
      <c r="AE43" s="9">
        <v>117</v>
      </c>
      <c r="AF43" s="10">
        <v>140</v>
      </c>
      <c r="AG43" s="21">
        <f>AE43/AF43*100</f>
        <v>83.57142857142857</v>
      </c>
      <c r="BS43" s="9">
        <v>53</v>
      </c>
      <c r="BT43" s="10">
        <v>71</v>
      </c>
      <c r="BU43" s="21">
        <f>BS43/BT43*100</f>
        <v>74.64788732394366</v>
      </c>
      <c r="BW43" s="9">
        <v>64</v>
      </c>
      <c r="BX43" s="10">
        <v>92</v>
      </c>
      <c r="BY43" s="21">
        <f>BW43/BX43*100</f>
        <v>69.56521739130434</v>
      </c>
    </row>
    <row r="44" spans="1:33" ht="15">
      <c r="A44">
        <v>40</v>
      </c>
      <c r="B44" t="s">
        <v>252</v>
      </c>
      <c r="C44" t="s">
        <v>56</v>
      </c>
      <c r="D44" t="s">
        <v>64</v>
      </c>
      <c r="E44" s="8">
        <f>SUM(AG44,M44,I44)</f>
        <v>223.0448434024292</v>
      </c>
      <c r="G44" s="9">
        <v>133</v>
      </c>
      <c r="H44" s="10">
        <v>177</v>
      </c>
      <c r="I44" s="21">
        <f>G44/H44*100</f>
        <v>75.14124293785311</v>
      </c>
      <c r="K44" s="9">
        <v>109</v>
      </c>
      <c r="L44" s="10">
        <v>123</v>
      </c>
      <c r="M44" s="21">
        <f>K44/L44*100</f>
        <v>88.6178861788618</v>
      </c>
      <c r="AE44" s="9">
        <v>83</v>
      </c>
      <c r="AF44" s="10">
        <v>140</v>
      </c>
      <c r="AG44" s="21">
        <f>AE44/AF44*100</f>
        <v>59.285714285714285</v>
      </c>
    </row>
    <row r="45" spans="1:89" ht="15">
      <c r="A45">
        <v>41</v>
      </c>
      <c r="B45" t="s">
        <v>74</v>
      </c>
      <c r="C45" t="s">
        <v>56</v>
      </c>
      <c r="D45" t="s">
        <v>64</v>
      </c>
      <c r="E45" s="8">
        <f>SUM(CK45,CG45,M45)</f>
        <v>214.09154102609097</v>
      </c>
      <c r="K45" s="9">
        <v>108</v>
      </c>
      <c r="L45" s="10">
        <v>123</v>
      </c>
      <c r="M45" s="21">
        <f>K45/L45*100</f>
        <v>87.8048780487805</v>
      </c>
      <c r="CE45" s="9">
        <v>45</v>
      </c>
      <c r="CF45" s="10">
        <v>69.5</v>
      </c>
      <c r="CG45" s="21">
        <f>CE45/CF45*100</f>
        <v>64.74820143884892</v>
      </c>
      <c r="CI45" s="9">
        <v>44</v>
      </c>
      <c r="CJ45" s="10">
        <v>71.5</v>
      </c>
      <c r="CK45" s="21">
        <f>CI45/CJ45*100</f>
        <v>61.53846153846154</v>
      </c>
    </row>
    <row r="46" spans="1:89" ht="15">
      <c r="A46">
        <v>42</v>
      </c>
      <c r="B46" t="s">
        <v>73</v>
      </c>
      <c r="C46" t="s">
        <v>59</v>
      </c>
      <c r="D46" t="s">
        <v>64</v>
      </c>
      <c r="E46" s="8">
        <f>SUM(CK46,CG46,M46)</f>
        <v>206.85496289988308</v>
      </c>
      <c r="K46" s="9">
        <v>99</v>
      </c>
      <c r="L46" s="10">
        <v>123</v>
      </c>
      <c r="M46" s="21">
        <f>K46/L46*100</f>
        <v>80.48780487804879</v>
      </c>
      <c r="CE46" s="9">
        <v>47</v>
      </c>
      <c r="CF46" s="10">
        <v>69.5</v>
      </c>
      <c r="CG46" s="21">
        <f>CE46/CF46*100</f>
        <v>67.62589928057554</v>
      </c>
      <c r="CI46" s="9">
        <v>42</v>
      </c>
      <c r="CJ46" s="10">
        <v>71.5</v>
      </c>
      <c r="CK46" s="21">
        <f>CI46/CJ46*100</f>
        <v>58.74125874125874</v>
      </c>
    </row>
    <row r="47" spans="1:61" ht="15">
      <c r="A47">
        <v>43</v>
      </c>
      <c r="B47" t="s">
        <v>173</v>
      </c>
      <c r="C47" t="s">
        <v>174</v>
      </c>
      <c r="D47" t="s">
        <v>64</v>
      </c>
      <c r="E47" s="8">
        <f>SUM(BI47,AG47)</f>
        <v>195.71428571428572</v>
      </c>
      <c r="AE47" s="9">
        <v>134</v>
      </c>
      <c r="AF47" s="10">
        <v>140</v>
      </c>
      <c r="AG47" s="21">
        <f>AE47/AF47*100</f>
        <v>95.71428571428572</v>
      </c>
      <c r="BG47" s="9">
        <v>197</v>
      </c>
      <c r="BH47" s="10">
        <v>197</v>
      </c>
      <c r="BI47" s="21">
        <f>BG47/BH47*100</f>
        <v>100</v>
      </c>
    </row>
    <row r="48" spans="1:89" ht="15">
      <c r="A48">
        <v>44</v>
      </c>
      <c r="B48" t="s">
        <v>75</v>
      </c>
      <c r="C48" t="s">
        <v>56</v>
      </c>
      <c r="D48" t="s">
        <v>64</v>
      </c>
      <c r="E48" s="8">
        <f>SUM(CK48,CG48,AG48)</f>
        <v>194.29451843120907</v>
      </c>
      <c r="AE48" s="9">
        <v>97</v>
      </c>
      <c r="AF48" s="10">
        <v>140</v>
      </c>
      <c r="AG48" s="21">
        <f>AE48/AF48*100</f>
        <v>69.28571428571428</v>
      </c>
      <c r="CE48" s="9">
        <v>48</v>
      </c>
      <c r="CF48" s="10">
        <v>69.5</v>
      </c>
      <c r="CG48" s="21">
        <f>CE48/CF48*100</f>
        <v>69.06474820143885</v>
      </c>
      <c r="CI48" s="9">
        <v>40</v>
      </c>
      <c r="CJ48" s="10">
        <v>71.5</v>
      </c>
      <c r="CK48" s="21">
        <f>CI48/CJ48*100</f>
        <v>55.94405594405595</v>
      </c>
    </row>
    <row r="49" spans="1:77" ht="15">
      <c r="A49">
        <v>45</v>
      </c>
      <c r="B49" t="s">
        <v>105</v>
      </c>
      <c r="C49" t="s">
        <v>54</v>
      </c>
      <c r="D49" t="s">
        <v>60</v>
      </c>
      <c r="E49" s="8">
        <f>SUM(AG49,BY49)</f>
        <v>177.70186335403724</v>
      </c>
      <c r="AE49" s="9">
        <v>124</v>
      </c>
      <c r="AF49" s="10">
        <v>140</v>
      </c>
      <c r="AG49" s="21">
        <f>AE49/AF49*100</f>
        <v>88.57142857142857</v>
      </c>
      <c r="BW49" s="9">
        <v>82</v>
      </c>
      <c r="BX49" s="10">
        <v>92</v>
      </c>
      <c r="BY49" s="21">
        <f>BW49/BX49*100</f>
        <v>89.13043478260869</v>
      </c>
    </row>
    <row r="50" spans="1:33" ht="15">
      <c r="A50">
        <v>46</v>
      </c>
      <c r="B50" t="s">
        <v>219</v>
      </c>
      <c r="C50" t="s">
        <v>220</v>
      </c>
      <c r="D50" t="s">
        <v>55</v>
      </c>
      <c r="E50" s="8">
        <f>SUM(AG50,I50)</f>
        <v>175.12913640032286</v>
      </c>
      <c r="G50" s="9">
        <v>157</v>
      </c>
      <c r="H50" s="10">
        <v>177</v>
      </c>
      <c r="I50" s="21">
        <f>G50/H50*100</f>
        <v>88.70056497175142</v>
      </c>
      <c r="AE50" s="9">
        <v>121</v>
      </c>
      <c r="AF50" s="10">
        <v>140</v>
      </c>
      <c r="AG50" s="21">
        <f>AE50/AF50*100</f>
        <v>86.42857142857143</v>
      </c>
    </row>
    <row r="51" spans="1:33" ht="15">
      <c r="A51">
        <v>47</v>
      </c>
      <c r="B51" t="s">
        <v>235</v>
      </c>
      <c r="C51" t="s">
        <v>58</v>
      </c>
      <c r="D51" t="s">
        <v>60</v>
      </c>
      <c r="E51" s="8">
        <f>SUM(AG51,M51)</f>
        <v>172.6829268292683</v>
      </c>
      <c r="K51" s="9">
        <v>114</v>
      </c>
      <c r="L51" s="10">
        <v>123</v>
      </c>
      <c r="M51" s="21">
        <f>K51/L51*100</f>
        <v>92.6829268292683</v>
      </c>
      <c r="AE51" s="9">
        <v>112</v>
      </c>
      <c r="AF51" s="10">
        <v>140</v>
      </c>
      <c r="AG51" s="21">
        <f>AE51/AF51*100</f>
        <v>80</v>
      </c>
    </row>
    <row r="52" spans="1:33" ht="15">
      <c r="A52">
        <v>48</v>
      </c>
      <c r="B52" t="s">
        <v>228</v>
      </c>
      <c r="C52" t="s">
        <v>58</v>
      </c>
      <c r="D52" t="s">
        <v>64</v>
      </c>
      <c r="E52" s="8">
        <f>SUM(AG52,M52)</f>
        <v>172.4854819976771</v>
      </c>
      <c r="K52" s="9">
        <v>112</v>
      </c>
      <c r="L52" s="10">
        <v>123</v>
      </c>
      <c r="M52" s="21">
        <f>K52/L52*100</f>
        <v>91.05691056910568</v>
      </c>
      <c r="AE52" s="9">
        <v>114</v>
      </c>
      <c r="AF52" s="10">
        <v>140</v>
      </c>
      <c r="AG52" s="21">
        <f>AE52/AF52*100</f>
        <v>81.42857142857143</v>
      </c>
    </row>
    <row r="53" spans="1:57" ht="15">
      <c r="A53">
        <v>49</v>
      </c>
      <c r="B53" t="s">
        <v>194</v>
      </c>
      <c r="C53" t="s">
        <v>164</v>
      </c>
      <c r="D53" t="s">
        <v>60</v>
      </c>
      <c r="E53" s="8">
        <f>SUM(BE53,AG53)</f>
        <v>169.4839192221391</v>
      </c>
      <c r="AE53" s="9">
        <v>120</v>
      </c>
      <c r="AF53" s="10">
        <v>140</v>
      </c>
      <c r="AG53" s="21">
        <f>AE53/AF53*100</f>
        <v>85.71428571428571</v>
      </c>
      <c r="BC53" s="9">
        <v>160</v>
      </c>
      <c r="BD53" s="10">
        <v>191</v>
      </c>
      <c r="BE53" s="21">
        <f>BC53/BD53*100</f>
        <v>83.7696335078534</v>
      </c>
    </row>
    <row r="54" spans="1:33" ht="15">
      <c r="A54">
        <v>50</v>
      </c>
      <c r="B54" t="s">
        <v>227</v>
      </c>
      <c r="C54" t="s">
        <v>58</v>
      </c>
      <c r="D54" t="s">
        <v>64</v>
      </c>
      <c r="E54" s="8">
        <f>SUM(AG54,M54)</f>
        <v>160.2903600464576</v>
      </c>
      <c r="K54" s="9">
        <v>97</v>
      </c>
      <c r="L54" s="10">
        <v>123</v>
      </c>
      <c r="M54" s="21">
        <f>K54/L54*100</f>
        <v>78.86178861788618</v>
      </c>
      <c r="AE54" s="9">
        <v>114</v>
      </c>
      <c r="AF54" s="10">
        <v>140</v>
      </c>
      <c r="AG54" s="21">
        <f>AE54/AF54*100</f>
        <v>81.42857142857143</v>
      </c>
    </row>
    <row r="55" spans="1:61" ht="15">
      <c r="A55">
        <v>51</v>
      </c>
      <c r="B55" t="s">
        <v>186</v>
      </c>
      <c r="C55" t="s">
        <v>58</v>
      </c>
      <c r="D55" t="s">
        <v>64</v>
      </c>
      <c r="E55" s="8">
        <f>SUM(BI55,M55)</f>
        <v>145.1529033056828</v>
      </c>
      <c r="K55" s="9">
        <v>93</v>
      </c>
      <c r="L55" s="10">
        <v>123</v>
      </c>
      <c r="M55" s="21">
        <f>K55/L55*100</f>
        <v>75.60975609756098</v>
      </c>
      <c r="BG55" s="9">
        <v>137</v>
      </c>
      <c r="BH55" s="10">
        <v>197</v>
      </c>
      <c r="BI55" s="21">
        <f>BG55/BH55*100</f>
        <v>69.54314720812182</v>
      </c>
    </row>
    <row r="56" spans="1:61" ht="15">
      <c r="A56">
        <v>52</v>
      </c>
      <c r="B56" t="s">
        <v>187</v>
      </c>
      <c r="C56" t="s">
        <v>102</v>
      </c>
      <c r="D56" t="s">
        <v>64</v>
      </c>
      <c r="E56" s="8">
        <f>SUM(BI56,AG56)</f>
        <v>144.26033357505437</v>
      </c>
      <c r="AE56" s="9">
        <v>111</v>
      </c>
      <c r="AF56" s="10">
        <v>140</v>
      </c>
      <c r="AG56" s="21">
        <f>AE56/AF56*100</f>
        <v>79.28571428571428</v>
      </c>
      <c r="BG56" s="9">
        <v>128</v>
      </c>
      <c r="BH56" s="10">
        <v>197</v>
      </c>
      <c r="BI56" s="21">
        <f>BG56/BH56*100</f>
        <v>64.9746192893401</v>
      </c>
    </row>
    <row r="57" spans="1:89" ht="15">
      <c r="A57">
        <v>53</v>
      </c>
      <c r="B57" t="s">
        <v>71</v>
      </c>
      <c r="C57" t="s">
        <v>58</v>
      </c>
      <c r="D57" t="s">
        <v>64</v>
      </c>
      <c r="E57" s="8">
        <f>SUM(CK57,CG57,BY57)</f>
        <v>141.75177340644967</v>
      </c>
      <c r="CE57" s="9">
        <v>47</v>
      </c>
      <c r="CF57" s="10">
        <v>69.5</v>
      </c>
      <c r="CG57" s="21">
        <f>CE57/CF57*100</f>
        <v>67.62589928057554</v>
      </c>
      <c r="CI57" s="9">
        <v>53</v>
      </c>
      <c r="CJ57" s="10">
        <v>71.5</v>
      </c>
      <c r="CK57" s="21">
        <f>CI57/CJ57*100</f>
        <v>74.12587412587412</v>
      </c>
    </row>
    <row r="58" spans="1:89" ht="15">
      <c r="A58">
        <v>54</v>
      </c>
      <c r="B58" t="s">
        <v>72</v>
      </c>
      <c r="C58" t="s">
        <v>58</v>
      </c>
      <c r="D58" t="s">
        <v>64</v>
      </c>
      <c r="E58" s="8">
        <f>SUM(CK58,CG58,BY58)</f>
        <v>136.43910046787744</v>
      </c>
      <c r="CE58" s="9">
        <v>54</v>
      </c>
      <c r="CF58" s="10">
        <v>69.5</v>
      </c>
      <c r="CG58" s="21">
        <f>CE58/CF58*100</f>
        <v>77.6978417266187</v>
      </c>
      <c r="CI58" s="9">
        <v>42</v>
      </c>
      <c r="CJ58" s="10">
        <v>71.5</v>
      </c>
      <c r="CK58" s="21">
        <f>CI58/CJ58*100</f>
        <v>58.74125874125874</v>
      </c>
    </row>
    <row r="59" spans="1:61" ht="15">
      <c r="A59">
        <v>55</v>
      </c>
      <c r="B59" t="s">
        <v>191</v>
      </c>
      <c r="C59" t="s">
        <v>58</v>
      </c>
      <c r="D59" t="s">
        <v>64</v>
      </c>
      <c r="E59" s="8">
        <f>SUM(BI59,M59)</f>
        <v>126.7838718996327</v>
      </c>
      <c r="K59" s="9">
        <v>101</v>
      </c>
      <c r="L59" s="10">
        <v>123</v>
      </c>
      <c r="M59" s="21">
        <f>K59/L59*100</f>
        <v>82.11382113821138</v>
      </c>
      <c r="BG59" s="9">
        <v>88</v>
      </c>
      <c r="BH59" s="10">
        <v>197</v>
      </c>
      <c r="BI59" s="21">
        <f>BG59/BH59*100</f>
        <v>44.67005076142132</v>
      </c>
    </row>
    <row r="60" spans="1:33" ht="15">
      <c r="A60">
        <v>56</v>
      </c>
      <c r="B60" t="s">
        <v>210</v>
      </c>
      <c r="C60" t="s">
        <v>109</v>
      </c>
      <c r="D60" t="s">
        <v>55</v>
      </c>
      <c r="E60" s="8">
        <f>SUM(AG60)</f>
        <v>96.42857142857143</v>
      </c>
      <c r="AE60" s="9">
        <v>135</v>
      </c>
      <c r="AF60" s="10">
        <v>140</v>
      </c>
      <c r="AG60" s="21">
        <f>AE60/AF60*100</f>
        <v>96.42857142857143</v>
      </c>
    </row>
    <row r="61" spans="1:33" ht="15">
      <c r="A61">
        <v>57</v>
      </c>
      <c r="B61" t="s">
        <v>211</v>
      </c>
      <c r="C61" t="s">
        <v>109</v>
      </c>
      <c r="D61" t="s">
        <v>64</v>
      </c>
      <c r="E61" s="8">
        <f>SUM(AG61)</f>
        <v>95.71428571428572</v>
      </c>
      <c r="AE61" s="9">
        <v>134</v>
      </c>
      <c r="AF61" s="10">
        <v>140</v>
      </c>
      <c r="AG61" s="21">
        <f>AE61/AF61*100</f>
        <v>95.71428571428572</v>
      </c>
    </row>
    <row r="62" spans="1:33" ht="15">
      <c r="A62">
        <v>58</v>
      </c>
      <c r="B62" t="s">
        <v>212</v>
      </c>
      <c r="C62" t="s">
        <v>109</v>
      </c>
      <c r="D62" t="s">
        <v>60</v>
      </c>
      <c r="E62" s="8">
        <f>SUM(AG62)</f>
        <v>94.28571428571428</v>
      </c>
      <c r="AE62" s="9">
        <v>132</v>
      </c>
      <c r="AF62" s="10">
        <v>140</v>
      </c>
      <c r="AG62" s="21">
        <f>AE62/AF62*100</f>
        <v>94.28571428571428</v>
      </c>
    </row>
    <row r="63" spans="1:89" ht="15">
      <c r="A63">
        <v>59</v>
      </c>
      <c r="B63" t="s">
        <v>76</v>
      </c>
      <c r="C63" t="s">
        <v>56</v>
      </c>
      <c r="D63" t="s">
        <v>64</v>
      </c>
      <c r="E63" s="8">
        <f>SUM(CK63,CG63,BY63)</f>
        <v>93.51511797554963</v>
      </c>
      <c r="CE63" s="9">
        <v>30</v>
      </c>
      <c r="CF63" s="10">
        <v>69.5</v>
      </c>
      <c r="CG63" s="21">
        <f>CE63/CF63*100</f>
        <v>43.16546762589928</v>
      </c>
      <c r="CI63" s="9">
        <v>36</v>
      </c>
      <c r="CJ63" s="10">
        <v>71.5</v>
      </c>
      <c r="CK63" s="21">
        <f>CI63/CJ63*100</f>
        <v>50.349650349650354</v>
      </c>
    </row>
    <row r="64" spans="1:33" ht="15">
      <c r="A64">
        <v>60</v>
      </c>
      <c r="B64" t="s">
        <v>213</v>
      </c>
      <c r="C64" t="s">
        <v>56</v>
      </c>
      <c r="D64" t="s">
        <v>60</v>
      </c>
      <c r="E64" s="8">
        <f>SUM(AG64)</f>
        <v>92.85714285714286</v>
      </c>
      <c r="AE64" s="9">
        <v>130</v>
      </c>
      <c r="AF64" s="10">
        <v>140</v>
      </c>
      <c r="AG64" s="21">
        <f>AE64/AF64*100</f>
        <v>92.85714285714286</v>
      </c>
    </row>
    <row r="65" spans="1:77" ht="15">
      <c r="A65">
        <v>61</v>
      </c>
      <c r="B65" t="s">
        <v>103</v>
      </c>
      <c r="C65" t="s">
        <v>57</v>
      </c>
      <c r="D65" t="s">
        <v>64</v>
      </c>
      <c r="E65" s="8">
        <f>SUM(CK65,CG65,BY65)</f>
        <v>92.3913043478261</v>
      </c>
      <c r="BW65" s="9">
        <v>85</v>
      </c>
      <c r="BX65" s="10">
        <v>92</v>
      </c>
      <c r="BY65" s="21">
        <f>BW65/BX65*100</f>
        <v>92.3913043478261</v>
      </c>
    </row>
    <row r="66" spans="1:33" ht="15">
      <c r="A66">
        <v>62</v>
      </c>
      <c r="B66" t="s">
        <v>214</v>
      </c>
      <c r="C66" t="s">
        <v>215</v>
      </c>
      <c r="D66" t="s">
        <v>64</v>
      </c>
      <c r="E66" s="8">
        <f>SUM(AG66)</f>
        <v>90</v>
      </c>
      <c r="AE66" s="9">
        <v>126</v>
      </c>
      <c r="AF66" s="10">
        <v>140</v>
      </c>
      <c r="AG66" s="21">
        <f>AE66/AF66*100</f>
        <v>90</v>
      </c>
    </row>
    <row r="67" spans="1:73" ht="15">
      <c r="A67">
        <v>63</v>
      </c>
      <c r="B67" t="s">
        <v>125</v>
      </c>
      <c r="C67" t="s">
        <v>126</v>
      </c>
      <c r="D67" t="s">
        <v>64</v>
      </c>
      <c r="E67" s="8">
        <f>SUM(BU67)</f>
        <v>88.73239436619718</v>
      </c>
      <c r="BS67" s="9">
        <v>63</v>
      </c>
      <c r="BT67" s="10">
        <v>71</v>
      </c>
      <c r="BU67" s="21">
        <f>BS67/BT67*100</f>
        <v>88.73239436619718</v>
      </c>
    </row>
    <row r="68" spans="1:61" ht="15">
      <c r="A68">
        <v>64</v>
      </c>
      <c r="B68" t="s">
        <v>175</v>
      </c>
      <c r="C68" t="s">
        <v>174</v>
      </c>
      <c r="D68" t="s">
        <v>64</v>
      </c>
      <c r="E68" s="8">
        <f>SUM(BI68)</f>
        <v>87.81725888324873</v>
      </c>
      <c r="BG68" s="9">
        <v>173</v>
      </c>
      <c r="BH68" s="10">
        <v>197</v>
      </c>
      <c r="BI68" s="21">
        <f>BG68/BH68*100</f>
        <v>87.81725888324873</v>
      </c>
    </row>
    <row r="69" spans="1:61" ht="15">
      <c r="A69">
        <v>64</v>
      </c>
      <c r="B69" t="s">
        <v>176</v>
      </c>
      <c r="C69" t="s">
        <v>164</v>
      </c>
      <c r="D69" t="s">
        <v>64</v>
      </c>
      <c r="E69" s="8">
        <f>SUM(BI69)</f>
        <v>87.81725888324873</v>
      </c>
      <c r="BG69" s="9">
        <v>173</v>
      </c>
      <c r="BH69" s="10">
        <v>197</v>
      </c>
      <c r="BI69" s="21">
        <f>BG69/BH69*100</f>
        <v>87.81725888324873</v>
      </c>
    </row>
    <row r="70" spans="1:33" ht="15">
      <c r="A70">
        <v>66</v>
      </c>
      <c r="B70" t="s">
        <v>218</v>
      </c>
      <c r="C70" t="s">
        <v>54</v>
      </c>
      <c r="D70" t="s">
        <v>64</v>
      </c>
      <c r="E70" s="8">
        <f>SUM(AG70)</f>
        <v>87.14285714285714</v>
      </c>
      <c r="AE70" s="9">
        <v>122</v>
      </c>
      <c r="AF70" s="10">
        <v>140</v>
      </c>
      <c r="AG70" s="21">
        <f>AE70/AF70*100</f>
        <v>87.14285714285714</v>
      </c>
    </row>
    <row r="71" spans="1:33" ht="15">
      <c r="A71">
        <v>67</v>
      </c>
      <c r="B71" t="s">
        <v>222</v>
      </c>
      <c r="C71" t="s">
        <v>223</v>
      </c>
      <c r="D71" t="s">
        <v>64</v>
      </c>
      <c r="E71" s="8">
        <f>SUM(AG71)</f>
        <v>85.71428571428571</v>
      </c>
      <c r="AE71" s="9">
        <v>120</v>
      </c>
      <c r="AF71" s="10">
        <v>140</v>
      </c>
      <c r="AG71" s="21">
        <f>AE71/AF71*100</f>
        <v>85.71428571428571</v>
      </c>
    </row>
    <row r="72" spans="1:33" ht="15">
      <c r="A72">
        <v>68</v>
      </c>
      <c r="B72" t="s">
        <v>224</v>
      </c>
      <c r="C72" t="s">
        <v>54</v>
      </c>
      <c r="D72" t="s">
        <v>64</v>
      </c>
      <c r="E72" s="8">
        <f>SUM(AG72)</f>
        <v>84.28571428571429</v>
      </c>
      <c r="AE72" s="9">
        <v>118</v>
      </c>
      <c r="AF72" s="10">
        <v>140</v>
      </c>
      <c r="AG72" s="21">
        <f>AE72/AF72*100</f>
        <v>84.28571428571429</v>
      </c>
    </row>
    <row r="73" spans="1:33" ht="15">
      <c r="A73">
        <v>69</v>
      </c>
      <c r="B73" t="s">
        <v>226</v>
      </c>
      <c r="C73" t="s">
        <v>220</v>
      </c>
      <c r="D73" t="s">
        <v>64</v>
      </c>
      <c r="E73" s="8">
        <f>SUM(AG73)</f>
        <v>83.57142857142857</v>
      </c>
      <c r="AE73" s="9">
        <v>117</v>
      </c>
      <c r="AF73" s="10">
        <v>140</v>
      </c>
      <c r="AG73" s="21">
        <f>AE73/AF73*100</f>
        <v>83.57142857142857</v>
      </c>
    </row>
    <row r="74" spans="1:61" ht="15">
      <c r="A74">
        <v>70</v>
      </c>
      <c r="B74" t="s">
        <v>178</v>
      </c>
      <c r="C74" t="s">
        <v>102</v>
      </c>
      <c r="D74" t="s">
        <v>64</v>
      </c>
      <c r="E74" s="8">
        <f>SUM(BI74)</f>
        <v>83.24873096446701</v>
      </c>
      <c r="BG74" s="9">
        <v>164</v>
      </c>
      <c r="BH74" s="10">
        <v>197</v>
      </c>
      <c r="BI74" s="21">
        <f>BG74/BH74*100</f>
        <v>83.24873096446701</v>
      </c>
    </row>
    <row r="75" spans="1:25" ht="15">
      <c r="A75">
        <v>71</v>
      </c>
      <c r="B75" t="s">
        <v>258</v>
      </c>
      <c r="C75" t="s">
        <v>57</v>
      </c>
      <c r="D75" t="s">
        <v>60</v>
      </c>
      <c r="E75" s="8">
        <f>SUM(Y75)</f>
        <v>82.58426966292134</v>
      </c>
      <c r="W75" s="9">
        <v>147</v>
      </c>
      <c r="X75" s="10">
        <v>178</v>
      </c>
      <c r="Y75" s="21">
        <f>W75/X75*100</f>
        <v>82.58426966292134</v>
      </c>
    </row>
    <row r="76" spans="1:77" ht="15">
      <c r="A76">
        <v>72</v>
      </c>
      <c r="B76" t="s">
        <v>110</v>
      </c>
      <c r="C76" t="s">
        <v>56</v>
      </c>
      <c r="D76" t="s">
        <v>64</v>
      </c>
      <c r="E76" s="8">
        <f>SUM(CK76,CG76,BY76)</f>
        <v>81.52173913043478</v>
      </c>
      <c r="BW76" s="9">
        <v>75</v>
      </c>
      <c r="BX76" s="10">
        <v>92</v>
      </c>
      <c r="BY76" s="21">
        <f>BW76/BX76*100</f>
        <v>81.52173913043478</v>
      </c>
    </row>
    <row r="77" spans="1:33" ht="15">
      <c r="A77">
        <v>73</v>
      </c>
      <c r="B77" t="s">
        <v>230</v>
      </c>
      <c r="C77" t="s">
        <v>54</v>
      </c>
      <c r="D77" t="s">
        <v>64</v>
      </c>
      <c r="E77" s="8">
        <f>SUM(AG77)</f>
        <v>81.42857142857143</v>
      </c>
      <c r="AE77" s="9">
        <v>114</v>
      </c>
      <c r="AF77" s="10">
        <v>140</v>
      </c>
      <c r="AG77" s="21">
        <f>AE77/AF77*100</f>
        <v>81.42857142857143</v>
      </c>
    </row>
    <row r="78" spans="1:33" ht="15">
      <c r="A78">
        <v>74</v>
      </c>
      <c r="B78" t="s">
        <v>232</v>
      </c>
      <c r="C78" t="s">
        <v>54</v>
      </c>
      <c r="D78" t="s">
        <v>64</v>
      </c>
      <c r="E78" s="8">
        <f>SUM(AG78)</f>
        <v>80.71428571428572</v>
      </c>
      <c r="AE78" s="9">
        <v>113</v>
      </c>
      <c r="AF78" s="10">
        <v>140</v>
      </c>
      <c r="AG78" s="21">
        <f>AE78/AF78*100</f>
        <v>80.71428571428572</v>
      </c>
    </row>
    <row r="79" spans="1:33" ht="15">
      <c r="A79">
        <v>74</v>
      </c>
      <c r="B79" t="s">
        <v>233</v>
      </c>
      <c r="C79" t="s">
        <v>58</v>
      </c>
      <c r="D79" t="s">
        <v>64</v>
      </c>
      <c r="E79" s="8">
        <f>SUM(AG79)</f>
        <v>80.71428571428572</v>
      </c>
      <c r="AE79" s="9">
        <v>113</v>
      </c>
      <c r="AF79" s="10">
        <v>140</v>
      </c>
      <c r="AG79" s="21">
        <f>AE79/AF79*100</f>
        <v>80.71428571428572</v>
      </c>
    </row>
    <row r="80" spans="1:33" ht="15">
      <c r="A80">
        <v>74</v>
      </c>
      <c r="B80" t="s">
        <v>234</v>
      </c>
      <c r="C80" t="s">
        <v>54</v>
      </c>
      <c r="D80" t="s">
        <v>64</v>
      </c>
      <c r="E80" s="8">
        <f>SUM(AG80)</f>
        <v>80.71428571428572</v>
      </c>
      <c r="AE80" s="9">
        <v>113</v>
      </c>
      <c r="AF80" s="10">
        <v>140</v>
      </c>
      <c r="AG80" s="21">
        <f>AE80/AF80*100</f>
        <v>80.71428571428572</v>
      </c>
    </row>
    <row r="81" spans="1:33" ht="15">
      <c r="A81">
        <v>77</v>
      </c>
      <c r="B81" t="s">
        <v>236</v>
      </c>
      <c r="C81" t="s">
        <v>58</v>
      </c>
      <c r="D81" t="s">
        <v>64</v>
      </c>
      <c r="E81" s="8">
        <f>SUM(AG81)</f>
        <v>78.57142857142857</v>
      </c>
      <c r="AE81" s="9">
        <v>110</v>
      </c>
      <c r="AF81" s="10">
        <v>140</v>
      </c>
      <c r="AG81" s="21">
        <f>AE81/AF81*100</f>
        <v>78.57142857142857</v>
      </c>
    </row>
    <row r="82" spans="1:33" ht="15">
      <c r="A82">
        <v>77</v>
      </c>
      <c r="B82" t="s">
        <v>237</v>
      </c>
      <c r="C82" t="s">
        <v>102</v>
      </c>
      <c r="D82" t="s">
        <v>64</v>
      </c>
      <c r="E82" s="8">
        <f>SUM(AG82)</f>
        <v>78.57142857142857</v>
      </c>
      <c r="AE82" s="9">
        <v>110</v>
      </c>
      <c r="AF82" s="10">
        <v>140</v>
      </c>
      <c r="AG82" s="21">
        <f>AE82/AF82*100</f>
        <v>78.57142857142857</v>
      </c>
    </row>
    <row r="83" spans="1:33" ht="15">
      <c r="A83">
        <v>77</v>
      </c>
      <c r="B83" t="s">
        <v>238</v>
      </c>
      <c r="C83" t="s">
        <v>239</v>
      </c>
      <c r="D83" t="s">
        <v>64</v>
      </c>
      <c r="E83" s="8">
        <f>SUM(AG83)</f>
        <v>78.57142857142857</v>
      </c>
      <c r="AE83" s="9">
        <v>110</v>
      </c>
      <c r="AF83" s="10">
        <v>140</v>
      </c>
      <c r="AG83" s="21">
        <f>AE83/AF83*100</f>
        <v>78.57142857142857</v>
      </c>
    </row>
    <row r="84" spans="1:9" ht="15">
      <c r="A84">
        <v>80</v>
      </c>
      <c r="B84" t="s">
        <v>284</v>
      </c>
      <c r="C84" t="s">
        <v>220</v>
      </c>
      <c r="D84" t="s">
        <v>64</v>
      </c>
      <c r="E84" s="8">
        <f>SUM(I84)</f>
        <v>77.96610169491525</v>
      </c>
      <c r="G84" s="9">
        <v>138</v>
      </c>
      <c r="H84" s="10">
        <v>177</v>
      </c>
      <c r="I84" s="21">
        <f>G84/H84*100</f>
        <v>77.96610169491525</v>
      </c>
    </row>
    <row r="85" spans="1:33" ht="15">
      <c r="A85">
        <v>81</v>
      </c>
      <c r="B85" t="s">
        <v>241</v>
      </c>
      <c r="C85" t="s">
        <v>56</v>
      </c>
      <c r="D85" t="s">
        <v>60</v>
      </c>
      <c r="E85" s="8">
        <f>SUM(AG85)</f>
        <v>77.85714285714286</v>
      </c>
      <c r="AE85" s="9">
        <v>109</v>
      </c>
      <c r="AF85" s="10">
        <v>140</v>
      </c>
      <c r="AG85" s="21">
        <f>AE85/AF85*100</f>
        <v>77.85714285714286</v>
      </c>
    </row>
    <row r="86" spans="1:61" ht="15">
      <c r="A86">
        <v>82</v>
      </c>
      <c r="B86" t="s">
        <v>177</v>
      </c>
      <c r="C86" t="s">
        <v>63</v>
      </c>
      <c r="D86" t="s">
        <v>64</v>
      </c>
      <c r="E86" s="8">
        <f>SUM(BI86)</f>
        <v>77.66497461928934</v>
      </c>
      <c r="BG86" s="9">
        <v>153</v>
      </c>
      <c r="BH86" s="10">
        <v>197</v>
      </c>
      <c r="BI86" s="21">
        <f>BG86/BH86*100</f>
        <v>77.66497461928934</v>
      </c>
    </row>
    <row r="87" spans="1:33" ht="15">
      <c r="A87">
        <v>83</v>
      </c>
      <c r="B87" t="s">
        <v>245</v>
      </c>
      <c r="C87" t="s">
        <v>57</v>
      </c>
      <c r="D87" t="s">
        <v>64</v>
      </c>
      <c r="E87" s="8">
        <f>SUM(AG87)</f>
        <v>75.71428571428571</v>
      </c>
      <c r="AE87" s="9">
        <v>106</v>
      </c>
      <c r="AF87" s="10">
        <v>140</v>
      </c>
      <c r="AG87" s="21">
        <f>AE87/AF87*100</f>
        <v>75.71428571428571</v>
      </c>
    </row>
    <row r="88" spans="1:13" ht="15">
      <c r="A88">
        <v>84</v>
      </c>
      <c r="B88" t="s">
        <v>277</v>
      </c>
      <c r="C88" t="s">
        <v>58</v>
      </c>
      <c r="D88" t="s">
        <v>64</v>
      </c>
      <c r="E88" s="8">
        <f>SUM(M88)</f>
        <v>75.60975609756098</v>
      </c>
      <c r="K88" s="9">
        <v>93</v>
      </c>
      <c r="L88" s="10">
        <v>123</v>
      </c>
      <c r="M88" s="21">
        <f>K88/L88*100</f>
        <v>75.60975609756098</v>
      </c>
    </row>
    <row r="89" spans="1:73" ht="15">
      <c r="A89">
        <v>85</v>
      </c>
      <c r="B89" t="s">
        <v>136</v>
      </c>
      <c r="C89" t="s">
        <v>62</v>
      </c>
      <c r="D89" t="s">
        <v>64</v>
      </c>
      <c r="E89" s="8">
        <f>SUM(BU89)</f>
        <v>74.64788732394366</v>
      </c>
      <c r="BS89" s="9">
        <v>53</v>
      </c>
      <c r="BT89" s="10">
        <v>71</v>
      </c>
      <c r="BU89" s="21">
        <f>BS89/BT89*100</f>
        <v>74.64788732394366</v>
      </c>
    </row>
    <row r="90" spans="1:13" ht="15">
      <c r="A90">
        <v>86</v>
      </c>
      <c r="B90" t="s">
        <v>278</v>
      </c>
      <c r="C90" t="s">
        <v>58</v>
      </c>
      <c r="D90" t="s">
        <v>60</v>
      </c>
      <c r="E90" s="8">
        <f>SUM(M90)</f>
        <v>73.17073170731707</v>
      </c>
      <c r="K90" s="9">
        <v>90</v>
      </c>
      <c r="L90" s="10">
        <v>123</v>
      </c>
      <c r="M90" s="21">
        <f>K90/L90*100</f>
        <v>73.17073170731707</v>
      </c>
    </row>
    <row r="91" spans="1:13" ht="15">
      <c r="A91">
        <v>86</v>
      </c>
      <c r="B91" t="s">
        <v>279</v>
      </c>
      <c r="C91" t="s">
        <v>58</v>
      </c>
      <c r="D91" t="s">
        <v>64</v>
      </c>
      <c r="E91" s="8">
        <f>SUM(M91)</f>
        <v>73.17073170731707</v>
      </c>
      <c r="K91" s="9">
        <v>90</v>
      </c>
      <c r="L91" s="10">
        <v>123</v>
      </c>
      <c r="M91" s="21">
        <f>K91/L91*100</f>
        <v>73.17073170731707</v>
      </c>
    </row>
    <row r="92" spans="1:73" ht="15">
      <c r="A92">
        <v>88</v>
      </c>
      <c r="B92" t="s">
        <v>138</v>
      </c>
      <c r="C92" t="s">
        <v>109</v>
      </c>
      <c r="D92" t="s">
        <v>64</v>
      </c>
      <c r="E92" s="8">
        <f>SUM(BU92)</f>
        <v>71.83098591549296</v>
      </c>
      <c r="BS92" s="9">
        <v>51</v>
      </c>
      <c r="BT92" s="10">
        <v>71</v>
      </c>
      <c r="BU92" s="21">
        <f>BS92/BT92*100</f>
        <v>71.83098591549296</v>
      </c>
    </row>
    <row r="93" spans="1:73" ht="15">
      <c r="A93">
        <v>88</v>
      </c>
      <c r="B93" t="s">
        <v>139</v>
      </c>
      <c r="C93" t="s">
        <v>63</v>
      </c>
      <c r="D93" t="s">
        <v>60</v>
      </c>
      <c r="E93" s="8">
        <f>SUM(BU93)</f>
        <v>71.83098591549296</v>
      </c>
      <c r="BS93" s="9">
        <v>51</v>
      </c>
      <c r="BT93" s="10">
        <v>71</v>
      </c>
      <c r="BU93" s="21">
        <f>BS93/BT93*100</f>
        <v>71.83098591549296</v>
      </c>
    </row>
    <row r="94" spans="1:73" ht="15">
      <c r="A94">
        <v>90</v>
      </c>
      <c r="B94" t="s">
        <v>143</v>
      </c>
      <c r="C94" t="s">
        <v>62</v>
      </c>
      <c r="D94" t="s">
        <v>64</v>
      </c>
      <c r="E94" s="8">
        <f>SUM(BU94)</f>
        <v>69.01408450704226</v>
      </c>
      <c r="BS94" s="9">
        <v>49</v>
      </c>
      <c r="BT94" s="10">
        <v>71</v>
      </c>
      <c r="BU94" s="21">
        <f>BS94/BT94*100</f>
        <v>69.01408450704226</v>
      </c>
    </row>
    <row r="95" spans="1:73" ht="15">
      <c r="A95">
        <v>91</v>
      </c>
      <c r="B95" t="s">
        <v>144</v>
      </c>
      <c r="C95" t="s">
        <v>62</v>
      </c>
      <c r="D95" t="s">
        <v>64</v>
      </c>
      <c r="E95" s="8">
        <f>SUM(BU95)</f>
        <v>64.7887323943662</v>
      </c>
      <c r="BS95" s="9">
        <v>46</v>
      </c>
      <c r="BT95" s="10">
        <v>71</v>
      </c>
      <c r="BU95" s="21">
        <f>BS95/BT95*100</f>
        <v>64.7887323943662</v>
      </c>
    </row>
    <row r="96" spans="1:61" ht="15">
      <c r="A96">
        <v>92</v>
      </c>
      <c r="B96" t="s">
        <v>188</v>
      </c>
      <c r="C96" t="s">
        <v>102</v>
      </c>
      <c r="D96" t="s">
        <v>64</v>
      </c>
      <c r="E96" s="8">
        <f>SUM(BI96)</f>
        <v>63.45177664974619</v>
      </c>
      <c r="BG96" s="9">
        <v>125</v>
      </c>
      <c r="BH96" s="10">
        <v>197</v>
      </c>
      <c r="BI96" s="21">
        <f>BG96/BH96*100</f>
        <v>63.45177664974619</v>
      </c>
    </row>
    <row r="97" spans="1:61" ht="15">
      <c r="A97">
        <v>93</v>
      </c>
      <c r="B97" t="s">
        <v>189</v>
      </c>
      <c r="C97" t="s">
        <v>102</v>
      </c>
      <c r="D97" t="s">
        <v>64</v>
      </c>
      <c r="E97" s="8">
        <f>SUM(BI97)</f>
        <v>62.944162436548226</v>
      </c>
      <c r="BG97" s="9">
        <v>124</v>
      </c>
      <c r="BH97" s="10">
        <v>197</v>
      </c>
      <c r="BI97" s="21">
        <f>BG97/BH97*100</f>
        <v>62.944162436548226</v>
      </c>
    </row>
    <row r="98" spans="1:33" ht="15">
      <c r="A98">
        <v>94</v>
      </c>
      <c r="B98" t="s">
        <v>249</v>
      </c>
      <c r="C98" t="s">
        <v>250</v>
      </c>
      <c r="D98" t="s">
        <v>64</v>
      </c>
      <c r="E98" s="8">
        <f>SUM(AG98)</f>
        <v>61.42857142857143</v>
      </c>
      <c r="AE98" s="9">
        <v>86</v>
      </c>
      <c r="AF98" s="10">
        <v>140</v>
      </c>
      <c r="AG98" s="21">
        <f>AE98/AF98*100</f>
        <v>61.42857142857143</v>
      </c>
    </row>
    <row r="99" spans="1:73" ht="15">
      <c r="A99">
        <v>95</v>
      </c>
      <c r="B99" t="s">
        <v>147</v>
      </c>
      <c r="C99" t="s">
        <v>100</v>
      </c>
      <c r="D99" t="s">
        <v>64</v>
      </c>
      <c r="E99" s="8">
        <f>SUM(BU99)</f>
        <v>57.74647887323944</v>
      </c>
      <c r="BS99" s="9">
        <v>41</v>
      </c>
      <c r="BT99" s="10">
        <v>71</v>
      </c>
      <c r="BU99" s="21">
        <f>BS99/BT99*100</f>
        <v>57.74647887323944</v>
      </c>
    </row>
    <row r="100" spans="1:9" ht="15">
      <c r="A100">
        <v>96</v>
      </c>
      <c r="B100" t="s">
        <v>285</v>
      </c>
      <c r="C100" t="s">
        <v>56</v>
      </c>
      <c r="D100" t="s">
        <v>64</v>
      </c>
      <c r="E100" s="8">
        <f>SUM(I100)</f>
        <v>57.06214689265536</v>
      </c>
      <c r="G100" s="9">
        <v>101</v>
      </c>
      <c r="H100" s="10">
        <v>177</v>
      </c>
      <c r="I100" s="21">
        <f>G100/H100*100</f>
        <v>57.06214689265536</v>
      </c>
    </row>
    <row r="101" spans="1:73" ht="15">
      <c r="A101">
        <v>97</v>
      </c>
      <c r="B101" t="s">
        <v>149</v>
      </c>
      <c r="C101" t="s">
        <v>100</v>
      </c>
      <c r="D101" t="s">
        <v>64</v>
      </c>
      <c r="E101" s="8">
        <f>SUM(BU101)</f>
        <v>53.52112676056338</v>
      </c>
      <c r="BS101" s="9">
        <v>38</v>
      </c>
      <c r="BT101" s="10">
        <v>71</v>
      </c>
      <c r="BU101" s="21">
        <f>BS101/BT101*100</f>
        <v>53.52112676056338</v>
      </c>
    </row>
    <row r="102" spans="1:61" ht="15">
      <c r="A102">
        <v>98</v>
      </c>
      <c r="B102" t="s">
        <v>190</v>
      </c>
      <c r="C102" t="s">
        <v>102</v>
      </c>
      <c r="D102" t="s">
        <v>64</v>
      </c>
      <c r="E102" s="8">
        <f>SUM(BI102)</f>
        <v>51.776649746192895</v>
      </c>
      <c r="BG102" s="9">
        <v>102</v>
      </c>
      <c r="BH102" s="10">
        <v>197</v>
      </c>
      <c r="BI102" s="21">
        <f>BG102/BH102*100</f>
        <v>51.776649746192895</v>
      </c>
    </row>
    <row r="103" spans="1:77" ht="15">
      <c r="A103">
        <v>99</v>
      </c>
      <c r="B103" t="s">
        <v>122</v>
      </c>
      <c r="C103" t="s">
        <v>54</v>
      </c>
      <c r="D103" t="s">
        <v>64</v>
      </c>
      <c r="E103" s="8">
        <f>SUM(CK103,CG103,BY103)</f>
        <v>50</v>
      </c>
      <c r="BW103" s="9">
        <v>46</v>
      </c>
      <c r="BX103" s="10">
        <v>92</v>
      </c>
      <c r="BY103" s="21">
        <f>BW103/BX103*100</f>
        <v>50</v>
      </c>
    </row>
    <row r="104" spans="1:73" ht="15">
      <c r="A104">
        <v>100</v>
      </c>
      <c r="B104" t="s">
        <v>153</v>
      </c>
      <c r="C104" t="s">
        <v>100</v>
      </c>
      <c r="D104" t="s">
        <v>64</v>
      </c>
      <c r="E104" s="8">
        <f>SUM(BU104)</f>
        <v>49.29577464788733</v>
      </c>
      <c r="BS104" s="9">
        <v>35</v>
      </c>
      <c r="BT104" s="10">
        <v>71</v>
      </c>
      <c r="BU104" s="21">
        <f>BS104/BT104*100</f>
        <v>49.29577464788733</v>
      </c>
    </row>
    <row r="105" spans="1:73" ht="15">
      <c r="A105">
        <v>100</v>
      </c>
      <c r="B105" t="s">
        <v>154</v>
      </c>
      <c r="C105" t="s">
        <v>100</v>
      </c>
      <c r="D105" t="s">
        <v>64</v>
      </c>
      <c r="E105" s="8">
        <f>SUM(BU105)</f>
        <v>49.29577464788733</v>
      </c>
      <c r="BS105" s="9">
        <v>35</v>
      </c>
      <c r="BT105" s="10">
        <v>71</v>
      </c>
      <c r="BU105" s="21">
        <f>BS105/BT105*100</f>
        <v>49.29577464788733</v>
      </c>
    </row>
    <row r="106" spans="1:89" ht="15">
      <c r="A106">
        <v>102</v>
      </c>
      <c r="B106" t="s">
        <v>77</v>
      </c>
      <c r="C106" t="s">
        <v>59</v>
      </c>
      <c r="D106" t="s">
        <v>64</v>
      </c>
      <c r="E106" s="8">
        <f>SUM(CK106,CG106,BY106)</f>
        <v>36.36363636363637</v>
      </c>
      <c r="CI106" s="9">
        <v>26</v>
      </c>
      <c r="CJ106" s="10">
        <v>71.5</v>
      </c>
      <c r="CK106" s="21">
        <f>CI106/CJ106*100</f>
        <v>36.36363636363637</v>
      </c>
    </row>
    <row r="107" spans="1:73" ht="15">
      <c r="A107">
        <v>103</v>
      </c>
      <c r="B107" t="s">
        <v>159</v>
      </c>
      <c r="C107" t="s">
        <v>134</v>
      </c>
      <c r="D107" t="s">
        <v>64</v>
      </c>
      <c r="E107" s="8">
        <f>SUM(BU107)</f>
        <v>35.2112676056338</v>
      </c>
      <c r="BS107" s="9">
        <v>25</v>
      </c>
      <c r="BT107" s="10">
        <v>71</v>
      </c>
      <c r="BU107" s="21">
        <f>BS107/BT107*100</f>
        <v>35.2112676056338</v>
      </c>
    </row>
    <row r="108" spans="1:73" ht="15">
      <c r="A108">
        <v>104</v>
      </c>
      <c r="B108" t="s">
        <v>160</v>
      </c>
      <c r="C108" t="s">
        <v>134</v>
      </c>
      <c r="D108" t="s">
        <v>64</v>
      </c>
      <c r="E108" s="8">
        <f>SUM(BU108)</f>
        <v>29.577464788732392</v>
      </c>
      <c r="BS108" s="9">
        <v>21</v>
      </c>
      <c r="BT108" s="10">
        <v>71</v>
      </c>
      <c r="BU108" s="21">
        <f>BS108/BT108*100</f>
        <v>29.577464788732392</v>
      </c>
    </row>
    <row r="110" spans="1:89" ht="15">
      <c r="A110">
        <v>1</v>
      </c>
      <c r="B110" t="s">
        <v>10</v>
      </c>
      <c r="C110" t="s">
        <v>54</v>
      </c>
      <c r="D110" t="s">
        <v>78</v>
      </c>
      <c r="E110" s="8">
        <f>SUM(BU110,AG110,CG110)</f>
        <v>286.432841654242</v>
      </c>
      <c r="W110" s="9">
        <v>166</v>
      </c>
      <c r="X110" s="10">
        <v>178</v>
      </c>
      <c r="Y110" s="21">
        <f>W110/X110*100</f>
        <v>93.25842696629213</v>
      </c>
      <c r="AE110" s="9">
        <v>132</v>
      </c>
      <c r="AF110" s="10">
        <v>140</v>
      </c>
      <c r="AG110" s="21">
        <f>AE110/AF110*100</f>
        <v>94.28571428571428</v>
      </c>
      <c r="BS110" s="9">
        <v>69</v>
      </c>
      <c r="BT110" s="10">
        <v>71</v>
      </c>
      <c r="BU110" s="21">
        <f>BS110/BT110*100</f>
        <v>97.1830985915493</v>
      </c>
      <c r="BW110" s="9">
        <v>86</v>
      </c>
      <c r="BX110" s="10">
        <v>92</v>
      </c>
      <c r="BY110" s="21">
        <f>BW110/BX110*100</f>
        <v>93.47826086956522</v>
      </c>
      <c r="CE110" s="9">
        <v>66</v>
      </c>
      <c r="CF110" s="10">
        <v>69.5</v>
      </c>
      <c r="CG110" s="21">
        <f>CE110/CF110*100</f>
        <v>94.96402877697841</v>
      </c>
      <c r="CI110" s="9">
        <v>66</v>
      </c>
      <c r="CJ110" s="10">
        <v>71.5</v>
      </c>
      <c r="CK110" s="21">
        <f>CI110/CJ110*100</f>
        <v>92.3076923076923</v>
      </c>
    </row>
    <row r="111" spans="1:89" ht="15">
      <c r="A111">
        <v>2</v>
      </c>
      <c r="B111" t="s">
        <v>9</v>
      </c>
      <c r="C111" t="s">
        <v>54</v>
      </c>
      <c r="D111" t="s">
        <v>78</v>
      </c>
      <c r="E111" s="8">
        <f>SUM(AG111,CG111,I111)</f>
        <v>273.048234535858</v>
      </c>
      <c r="G111" s="9">
        <v>156</v>
      </c>
      <c r="H111" s="10">
        <v>177</v>
      </c>
      <c r="I111" s="21">
        <f>G111/H111*100</f>
        <v>88.13559322033898</v>
      </c>
      <c r="W111" s="9">
        <v>156</v>
      </c>
      <c r="X111" s="10">
        <v>178</v>
      </c>
      <c r="Y111" s="21">
        <f>W111/X111*100</f>
        <v>87.64044943820225</v>
      </c>
      <c r="AE111" s="9">
        <v>136</v>
      </c>
      <c r="AF111" s="10">
        <v>140</v>
      </c>
      <c r="AG111" s="21">
        <f>AE111/AF111*100</f>
        <v>97.14285714285714</v>
      </c>
      <c r="BG111" s="9">
        <v>165</v>
      </c>
      <c r="BH111" s="10">
        <v>197</v>
      </c>
      <c r="BI111" s="21">
        <f>BG111/BH111*100</f>
        <v>83.75634517766497</v>
      </c>
      <c r="CE111" s="9">
        <v>61</v>
      </c>
      <c r="CF111" s="10">
        <v>69.5</v>
      </c>
      <c r="CG111" s="21">
        <f>CE111/CF111*100</f>
        <v>87.76978417266187</v>
      </c>
      <c r="CI111" s="9">
        <v>59</v>
      </c>
      <c r="CJ111" s="10">
        <v>71.5</v>
      </c>
      <c r="CK111" s="21">
        <f>CI111/CJ111*100</f>
        <v>82.51748251748252</v>
      </c>
    </row>
    <row r="112" spans="1:89" ht="15">
      <c r="A112">
        <v>3</v>
      </c>
      <c r="B112" t="s">
        <v>80</v>
      </c>
      <c r="C112" t="s">
        <v>54</v>
      </c>
      <c r="D112" t="s">
        <v>78</v>
      </c>
      <c r="E112" s="8">
        <f>SUM(CK112,AG112,BY112)</f>
        <v>226.57060330973377</v>
      </c>
      <c r="AE112" s="9">
        <v>118</v>
      </c>
      <c r="AF112" s="10">
        <v>140</v>
      </c>
      <c r="AG112" s="21">
        <f>AE112/AF112*100</f>
        <v>84.28571428571429</v>
      </c>
      <c r="BW112" s="9">
        <v>73</v>
      </c>
      <c r="BX112" s="10">
        <v>92</v>
      </c>
      <c r="BY112" s="21">
        <f>BW112/BX112*100</f>
        <v>79.34782608695652</v>
      </c>
      <c r="CI112" s="9">
        <v>45</v>
      </c>
      <c r="CJ112" s="10">
        <v>71.5</v>
      </c>
      <c r="CK112" s="21">
        <f>CI112/CJ112*100</f>
        <v>62.93706293706294</v>
      </c>
    </row>
    <row r="113" spans="1:73" ht="15">
      <c r="A113">
        <v>4</v>
      </c>
      <c r="B113" t="s">
        <v>146</v>
      </c>
      <c r="C113" t="s">
        <v>62</v>
      </c>
      <c r="D113" t="s">
        <v>78</v>
      </c>
      <c r="E113" s="8">
        <f>SUM(BU113,BI113,AG113)</f>
        <v>207.13698434260385</v>
      </c>
      <c r="AE113" s="9">
        <v>105</v>
      </c>
      <c r="AF113" s="10">
        <v>140</v>
      </c>
      <c r="AG113" s="21">
        <f>AE113/AF113*100</f>
        <v>75</v>
      </c>
      <c r="BG113" s="9">
        <v>141</v>
      </c>
      <c r="BH113" s="10">
        <v>197</v>
      </c>
      <c r="BI113" s="21">
        <f>BG113/BH113*100</f>
        <v>71.57360406091371</v>
      </c>
      <c r="BS113" s="9">
        <v>43</v>
      </c>
      <c r="BT113" s="10">
        <v>71</v>
      </c>
      <c r="BU113" s="21">
        <f>BS113/BT113*100</f>
        <v>60.56338028169014</v>
      </c>
    </row>
    <row r="114" spans="1:77" ht="15">
      <c r="A114">
        <v>5</v>
      </c>
      <c r="B114" t="s">
        <v>107</v>
      </c>
      <c r="C114" t="s">
        <v>56</v>
      </c>
      <c r="D114" t="s">
        <v>78</v>
      </c>
      <c r="E114" s="8">
        <f>SUM(AG114,BY114)</f>
        <v>177.63975155279502</v>
      </c>
      <c r="AE114" s="9">
        <v>130</v>
      </c>
      <c r="AF114" s="10">
        <v>140</v>
      </c>
      <c r="AG114" s="21">
        <f>AE114/AF114*100</f>
        <v>92.85714285714286</v>
      </c>
      <c r="BW114" s="9">
        <v>78</v>
      </c>
      <c r="BX114" s="10">
        <v>92</v>
      </c>
      <c r="BY114" s="21">
        <f>BW114/BX114*100</f>
        <v>84.78260869565217</v>
      </c>
    </row>
    <row r="115" spans="1:73" ht="15">
      <c r="A115">
        <v>6</v>
      </c>
      <c r="B115" t="s">
        <v>124</v>
      </c>
      <c r="C115" t="s">
        <v>62</v>
      </c>
      <c r="D115" t="s">
        <v>78</v>
      </c>
      <c r="E115" s="8">
        <f>SUM(BU115,AG115)</f>
        <v>175.16096579476863</v>
      </c>
      <c r="AE115" s="9">
        <v>121</v>
      </c>
      <c r="AF115" s="10">
        <v>140</v>
      </c>
      <c r="AG115" s="21">
        <f>AE115/AF115*100</f>
        <v>86.42857142857143</v>
      </c>
      <c r="BS115" s="9">
        <v>63</v>
      </c>
      <c r="BT115" s="10">
        <v>71</v>
      </c>
      <c r="BU115" s="21">
        <f>BS115/BT115*100</f>
        <v>88.73239436619718</v>
      </c>
    </row>
    <row r="116" spans="1:61" ht="15">
      <c r="A116">
        <v>7</v>
      </c>
      <c r="B116" t="s">
        <v>181</v>
      </c>
      <c r="C116" t="s">
        <v>102</v>
      </c>
      <c r="D116" t="s">
        <v>78</v>
      </c>
      <c r="E116" s="8">
        <f>SUM(BI116,AG116)</f>
        <v>174.58303118201596</v>
      </c>
      <c r="AE116" s="9">
        <v>130</v>
      </c>
      <c r="AF116" s="10">
        <v>140</v>
      </c>
      <c r="AG116" s="21">
        <f>AE116/AF116*100</f>
        <v>92.85714285714286</v>
      </c>
      <c r="BG116" s="9">
        <v>161</v>
      </c>
      <c r="BH116" s="10">
        <v>197</v>
      </c>
      <c r="BI116" s="21">
        <f>BG116/BH116*100</f>
        <v>81.7258883248731</v>
      </c>
    </row>
    <row r="117" spans="1:33" ht="15">
      <c r="A117">
        <v>8</v>
      </c>
      <c r="B117" t="s">
        <v>231</v>
      </c>
      <c r="C117" t="s">
        <v>56</v>
      </c>
      <c r="D117" t="s">
        <v>78</v>
      </c>
      <c r="E117" s="8">
        <f>SUM(AG117,I117)</f>
        <v>163.20016142050042</v>
      </c>
      <c r="G117" s="9">
        <v>146</v>
      </c>
      <c r="H117" s="10">
        <v>177</v>
      </c>
      <c r="I117" s="21">
        <f>G117/H117*100</f>
        <v>82.48587570621469</v>
      </c>
      <c r="AE117" s="9">
        <v>113</v>
      </c>
      <c r="AF117" s="10">
        <v>140</v>
      </c>
      <c r="AG117" s="21">
        <f>AE117/AF117*100</f>
        <v>80.71428571428572</v>
      </c>
    </row>
    <row r="118" spans="1:73" ht="15">
      <c r="A118">
        <v>9</v>
      </c>
      <c r="B118" t="s">
        <v>132</v>
      </c>
      <c r="C118" t="s">
        <v>62</v>
      </c>
      <c r="D118" t="s">
        <v>78</v>
      </c>
      <c r="E118" s="8">
        <f>SUM(BU118,AG118)</f>
        <v>159.50704225352112</v>
      </c>
      <c r="AE118" s="9">
        <v>105</v>
      </c>
      <c r="AF118" s="10">
        <v>140</v>
      </c>
      <c r="AG118" s="21">
        <f>AE118/AF118*100</f>
        <v>75</v>
      </c>
      <c r="BS118" s="9">
        <v>60</v>
      </c>
      <c r="BT118" s="10">
        <v>71</v>
      </c>
      <c r="BU118" s="21">
        <f>BS118/BT118*100</f>
        <v>84.50704225352112</v>
      </c>
    </row>
    <row r="119" spans="1:73" ht="15">
      <c r="A119">
        <v>10</v>
      </c>
      <c r="B119" t="s">
        <v>137</v>
      </c>
      <c r="C119" t="s">
        <v>100</v>
      </c>
      <c r="D119" t="s">
        <v>78</v>
      </c>
      <c r="E119" s="8">
        <f>SUM(BU119,AG119)</f>
        <v>154.66800804828975</v>
      </c>
      <c r="AE119" s="9">
        <v>114</v>
      </c>
      <c r="AF119" s="10">
        <v>140</v>
      </c>
      <c r="AG119" s="21">
        <f>AE119/AF119*100</f>
        <v>81.42857142857143</v>
      </c>
      <c r="BS119" s="9">
        <v>52</v>
      </c>
      <c r="BT119" s="10">
        <v>71</v>
      </c>
      <c r="BU119" s="21">
        <f>BS119/BT119*100</f>
        <v>73.23943661971832</v>
      </c>
    </row>
    <row r="120" spans="1:73" ht="15">
      <c r="A120">
        <v>11</v>
      </c>
      <c r="B120" t="s">
        <v>142</v>
      </c>
      <c r="C120" t="s">
        <v>109</v>
      </c>
      <c r="D120" t="s">
        <v>78</v>
      </c>
      <c r="E120" s="8">
        <f>SUM(BU120,AG120)</f>
        <v>144.72837022132796</v>
      </c>
      <c r="AE120" s="9">
        <v>106</v>
      </c>
      <c r="AF120" s="10">
        <v>140</v>
      </c>
      <c r="AG120" s="21">
        <f>AE120/AF120*100</f>
        <v>75.71428571428571</v>
      </c>
      <c r="BS120" s="9">
        <v>49</v>
      </c>
      <c r="BT120" s="10">
        <v>71</v>
      </c>
      <c r="BU120" s="21">
        <f>BS120/BT120*100</f>
        <v>69.01408450704226</v>
      </c>
    </row>
    <row r="121" spans="1:73" ht="15">
      <c r="A121">
        <v>12</v>
      </c>
      <c r="B121" t="s">
        <v>145</v>
      </c>
      <c r="C121" t="s">
        <v>62</v>
      </c>
      <c r="D121" t="s">
        <v>78</v>
      </c>
      <c r="E121" s="8">
        <f>SUM(BU121,AG121)</f>
        <v>139.82897384305835</v>
      </c>
      <c r="AE121" s="9">
        <v>109</v>
      </c>
      <c r="AF121" s="10">
        <v>140</v>
      </c>
      <c r="AG121" s="21">
        <f>AE121/AF121*100</f>
        <v>77.85714285714286</v>
      </c>
      <c r="BS121" s="9">
        <v>44</v>
      </c>
      <c r="BT121" s="10">
        <v>71</v>
      </c>
      <c r="BU121" s="21">
        <f>BS121/BT121*100</f>
        <v>61.97183098591549</v>
      </c>
    </row>
    <row r="122" spans="1:89" ht="15">
      <c r="A122">
        <v>13</v>
      </c>
      <c r="B122" t="s">
        <v>79</v>
      </c>
      <c r="C122" t="s">
        <v>54</v>
      </c>
      <c r="D122" t="s">
        <v>78</v>
      </c>
      <c r="E122" s="8">
        <f>SUM(CK122,CG122,BY122)</f>
        <v>124.88806157870906</v>
      </c>
      <c r="CE122" s="9">
        <v>45</v>
      </c>
      <c r="CF122" s="10">
        <v>69.5</v>
      </c>
      <c r="CG122" s="21">
        <f>CE122/CF122*100</f>
        <v>64.74820143884892</v>
      </c>
      <c r="CI122" s="9">
        <v>43</v>
      </c>
      <c r="CJ122" s="10">
        <v>71.5</v>
      </c>
      <c r="CK122" s="21">
        <f>CI122/CJ122*100</f>
        <v>60.13986013986013</v>
      </c>
    </row>
    <row r="123" spans="1:13" ht="15">
      <c r="A123">
        <v>14</v>
      </c>
      <c r="B123" t="s">
        <v>275</v>
      </c>
      <c r="C123" t="s">
        <v>58</v>
      </c>
      <c r="D123" t="s">
        <v>78</v>
      </c>
      <c r="E123" s="8">
        <f>SUM(M123)</f>
        <v>91.869918699187</v>
      </c>
      <c r="K123" s="9">
        <v>113</v>
      </c>
      <c r="L123" s="10">
        <v>123</v>
      </c>
      <c r="M123" s="21">
        <f>K123/L123*100</f>
        <v>91.869918699187</v>
      </c>
    </row>
    <row r="124" spans="1:33" ht="15">
      <c r="A124">
        <v>15</v>
      </c>
      <c r="B124" t="s">
        <v>217</v>
      </c>
      <c r="C124" t="s">
        <v>57</v>
      </c>
      <c r="D124" t="s">
        <v>78</v>
      </c>
      <c r="E124" s="8">
        <f>SUM(AG124)</f>
        <v>87.14285714285714</v>
      </c>
      <c r="AE124" s="9">
        <v>122</v>
      </c>
      <c r="AF124" s="10">
        <v>140</v>
      </c>
      <c r="AG124" s="21">
        <f>AE124/AF124*100</f>
        <v>87.14285714285714</v>
      </c>
    </row>
    <row r="125" spans="1:73" ht="15">
      <c r="A125">
        <v>16</v>
      </c>
      <c r="B125" t="s">
        <v>133</v>
      </c>
      <c r="C125" t="s">
        <v>134</v>
      </c>
      <c r="D125" t="s">
        <v>78</v>
      </c>
      <c r="E125" s="8">
        <f>SUM(BU125)</f>
        <v>84.50704225352112</v>
      </c>
      <c r="BS125" s="9">
        <v>60</v>
      </c>
      <c r="BT125" s="10">
        <v>71</v>
      </c>
      <c r="BU125" s="21">
        <f>BS125/BT125*100</f>
        <v>84.50704225352112</v>
      </c>
    </row>
    <row r="126" spans="1:33" ht="15">
      <c r="A126">
        <v>17</v>
      </c>
      <c r="B126" t="s">
        <v>225</v>
      </c>
      <c r="C126" t="s">
        <v>164</v>
      </c>
      <c r="D126" t="s">
        <v>78</v>
      </c>
      <c r="E126" s="8">
        <f>SUM(AG126)</f>
        <v>84.28571428571429</v>
      </c>
      <c r="AE126" s="9">
        <v>118</v>
      </c>
      <c r="AF126" s="10">
        <v>140</v>
      </c>
      <c r="AG126" s="21">
        <f>AE126/AF126*100</f>
        <v>84.28571428571429</v>
      </c>
    </row>
    <row r="127" spans="1:33" ht="15">
      <c r="A127">
        <v>18</v>
      </c>
      <c r="B127" t="s">
        <v>229</v>
      </c>
      <c r="C127" t="s">
        <v>102</v>
      </c>
      <c r="D127" t="s">
        <v>78</v>
      </c>
      <c r="E127" s="8">
        <f>SUM(AG127)</f>
        <v>81.42857142857143</v>
      </c>
      <c r="AE127" s="9">
        <v>114</v>
      </c>
      <c r="AF127" s="10">
        <v>140</v>
      </c>
      <c r="AG127" s="21">
        <f>AE127/AF127*100</f>
        <v>81.42857142857143</v>
      </c>
    </row>
    <row r="128" spans="1:33" ht="15">
      <c r="A128">
        <v>19</v>
      </c>
      <c r="B128" t="s">
        <v>240</v>
      </c>
      <c r="C128" t="s">
        <v>215</v>
      </c>
      <c r="D128" t="s">
        <v>78</v>
      </c>
      <c r="E128" s="8">
        <f>SUM(AG128)</f>
        <v>78.57142857142857</v>
      </c>
      <c r="AE128" s="9">
        <v>110</v>
      </c>
      <c r="AF128" s="10">
        <v>140</v>
      </c>
      <c r="AG128" s="21">
        <f>AE128/AF128*100</f>
        <v>78.57142857142857</v>
      </c>
    </row>
    <row r="129" spans="1:33" ht="15">
      <c r="A129">
        <v>20</v>
      </c>
      <c r="B129" t="s">
        <v>243</v>
      </c>
      <c r="C129" t="s">
        <v>102</v>
      </c>
      <c r="D129" t="s">
        <v>78</v>
      </c>
      <c r="E129" s="8">
        <f>SUM(AG129)</f>
        <v>77.85714285714286</v>
      </c>
      <c r="AE129" s="9">
        <v>109</v>
      </c>
      <c r="AF129" s="10">
        <v>140</v>
      </c>
      <c r="AG129" s="21">
        <f>AE129/AF129*100</f>
        <v>77.85714285714286</v>
      </c>
    </row>
    <row r="130" spans="1:33" ht="15">
      <c r="A130">
        <v>21</v>
      </c>
      <c r="B130" t="s">
        <v>244</v>
      </c>
      <c r="C130" t="s">
        <v>56</v>
      </c>
      <c r="D130" t="s">
        <v>78</v>
      </c>
      <c r="E130" s="8">
        <f>SUM(AG130)</f>
        <v>77.14285714285715</v>
      </c>
      <c r="AE130" s="9">
        <v>108</v>
      </c>
      <c r="AF130" s="10">
        <v>140</v>
      </c>
      <c r="AG130" s="21">
        <f>AE130/AF130*100</f>
        <v>77.14285714285715</v>
      </c>
    </row>
    <row r="131" spans="1:73" ht="15">
      <c r="A131">
        <v>22</v>
      </c>
      <c r="B131" t="s">
        <v>140</v>
      </c>
      <c r="C131" t="s">
        <v>62</v>
      </c>
      <c r="D131" t="s">
        <v>78</v>
      </c>
      <c r="E131" s="8">
        <f>SUM(BU131)</f>
        <v>70.4225352112676</v>
      </c>
      <c r="BS131" s="9">
        <v>50</v>
      </c>
      <c r="BT131" s="10">
        <v>71</v>
      </c>
      <c r="BU131" s="21">
        <f>BS131/BT131*100</f>
        <v>70.4225352112676</v>
      </c>
    </row>
    <row r="132" spans="1:73" ht="15">
      <c r="A132">
        <v>22</v>
      </c>
      <c r="B132" t="s">
        <v>141</v>
      </c>
      <c r="C132" t="s">
        <v>134</v>
      </c>
      <c r="D132" t="s">
        <v>78</v>
      </c>
      <c r="E132" s="8">
        <f>SUM(BU132)</f>
        <v>70.4225352112676</v>
      </c>
      <c r="BS132" s="9">
        <v>50</v>
      </c>
      <c r="BT132" s="10">
        <v>71</v>
      </c>
      <c r="BU132" s="21">
        <f>BS132/BT132*100</f>
        <v>70.4225352112676</v>
      </c>
    </row>
    <row r="133" spans="1:13" ht="15">
      <c r="A133">
        <v>24</v>
      </c>
      <c r="B133" t="s">
        <v>280</v>
      </c>
      <c r="C133" t="s">
        <v>58</v>
      </c>
      <c r="D133" t="s">
        <v>78</v>
      </c>
      <c r="E133" s="8">
        <f>SUM(M133)</f>
        <v>66.66666666666666</v>
      </c>
      <c r="K133" s="9">
        <v>82</v>
      </c>
      <c r="L133" s="10">
        <v>123</v>
      </c>
      <c r="M133" s="21">
        <f>K133/L133*100</f>
        <v>66.66666666666666</v>
      </c>
    </row>
    <row r="134" spans="1:61" ht="15">
      <c r="A134">
        <v>25</v>
      </c>
      <c r="B134" t="s">
        <v>192</v>
      </c>
      <c r="C134" t="s">
        <v>174</v>
      </c>
      <c r="D134" t="s">
        <v>78</v>
      </c>
      <c r="E134" s="8">
        <f>SUM(BI134)</f>
        <v>63.45177664974619</v>
      </c>
      <c r="BG134" s="9">
        <v>125</v>
      </c>
      <c r="BH134" s="10">
        <v>197</v>
      </c>
      <c r="BI134" s="21">
        <f>BG134/BH134*100</f>
        <v>63.45177664974619</v>
      </c>
    </row>
    <row r="135" spans="1:61" ht="15">
      <c r="A135">
        <v>25</v>
      </c>
      <c r="B135" t="s">
        <v>193</v>
      </c>
      <c r="C135" t="s">
        <v>102</v>
      </c>
      <c r="D135" t="s">
        <v>78</v>
      </c>
      <c r="E135" s="8">
        <f>SUM(BI135)</f>
        <v>63.45177664974619</v>
      </c>
      <c r="BG135" s="9">
        <v>125</v>
      </c>
      <c r="BH135" s="10">
        <v>197</v>
      </c>
      <c r="BI135" s="21">
        <f>BG135/BH135*100</f>
        <v>63.45177664974619</v>
      </c>
    </row>
    <row r="136" spans="1:73" ht="15">
      <c r="A136">
        <v>27</v>
      </c>
      <c r="B136" t="s">
        <v>148</v>
      </c>
      <c r="C136" t="s">
        <v>62</v>
      </c>
      <c r="D136" t="s">
        <v>78</v>
      </c>
      <c r="E136" s="8">
        <f>SUM(BU136)</f>
        <v>53.52112676056338</v>
      </c>
      <c r="BS136" s="9">
        <v>38</v>
      </c>
      <c r="BT136" s="10">
        <v>71</v>
      </c>
      <c r="BU136" s="21">
        <f>BS136/BT136*100</f>
        <v>53.52112676056338</v>
      </c>
    </row>
    <row r="137" spans="1:73" ht="15">
      <c r="A137">
        <v>28</v>
      </c>
      <c r="B137" t="s">
        <v>155</v>
      </c>
      <c r="C137" t="s">
        <v>62</v>
      </c>
      <c r="D137" t="s">
        <v>78</v>
      </c>
      <c r="E137" s="8">
        <f>SUM(BU137)</f>
        <v>47.88732394366197</v>
      </c>
      <c r="BS137" s="9">
        <v>34</v>
      </c>
      <c r="BT137" s="10">
        <v>71</v>
      </c>
      <c r="BU137" s="21">
        <f>BS137/BT137*100</f>
        <v>47.88732394366197</v>
      </c>
    </row>
    <row r="138" spans="1:13" ht="15">
      <c r="A138">
        <v>29</v>
      </c>
      <c r="B138" t="s">
        <v>281</v>
      </c>
      <c r="C138" t="s">
        <v>58</v>
      </c>
      <c r="D138" t="s">
        <v>78</v>
      </c>
      <c r="E138" s="8">
        <f>SUM(M138)</f>
        <v>43.90243902439025</v>
      </c>
      <c r="K138" s="9">
        <v>54</v>
      </c>
      <c r="L138" s="10">
        <v>123</v>
      </c>
      <c r="M138" s="21">
        <f>K138/L138*100</f>
        <v>43.90243902439025</v>
      </c>
    </row>
    <row r="140" spans="1:89" ht="15">
      <c r="A140">
        <v>1</v>
      </c>
      <c r="B140" t="s">
        <v>14</v>
      </c>
      <c r="C140" t="s">
        <v>59</v>
      </c>
      <c r="D140" t="s">
        <v>81</v>
      </c>
      <c r="E140" s="8">
        <f>SUM(BU140,CK140,AG140)</f>
        <v>283.04252085942227</v>
      </c>
      <c r="G140" s="9">
        <v>142</v>
      </c>
      <c r="H140" s="10">
        <v>177</v>
      </c>
      <c r="I140" s="21">
        <f>G140/H140*100</f>
        <v>80.22598870056498</v>
      </c>
      <c r="W140" s="9">
        <v>154</v>
      </c>
      <c r="X140" s="10">
        <v>178</v>
      </c>
      <c r="Y140" s="21">
        <f>W140/X140*100</f>
        <v>86.51685393258427</v>
      </c>
      <c r="AE140" s="9">
        <v>131</v>
      </c>
      <c r="AF140" s="10">
        <v>140</v>
      </c>
      <c r="AG140" s="21">
        <f>AE140/AF140*100</f>
        <v>93.57142857142857</v>
      </c>
      <c r="AM140" s="9">
        <v>167</v>
      </c>
      <c r="AN140" s="10">
        <v>180.5</v>
      </c>
      <c r="AO140" s="21">
        <f>AM140/AN140*100</f>
        <v>92.5207756232687</v>
      </c>
      <c r="AQ140" s="9">
        <v>159</v>
      </c>
      <c r="AR140" s="10">
        <v>177</v>
      </c>
      <c r="AS140" s="21">
        <f>AQ140/AR140*100</f>
        <v>89.83050847457628</v>
      </c>
      <c r="AU140" s="9">
        <v>70</v>
      </c>
      <c r="AV140" s="10">
        <v>84</v>
      </c>
      <c r="AW140" s="21">
        <f>AU140/AV140*100</f>
        <v>83.33333333333334</v>
      </c>
      <c r="AY140" s="9">
        <v>75</v>
      </c>
      <c r="AZ140" s="10">
        <v>81</v>
      </c>
      <c r="BA140" s="21">
        <f>AY140/AZ140*100</f>
        <v>92.5925925925926</v>
      </c>
      <c r="BS140" s="9">
        <v>67</v>
      </c>
      <c r="BT140" s="10">
        <v>71</v>
      </c>
      <c r="BU140" s="21">
        <f>BS140/BT140*100</f>
        <v>94.36619718309859</v>
      </c>
      <c r="BW140" s="9">
        <v>80</v>
      </c>
      <c r="BX140" s="10">
        <v>92</v>
      </c>
      <c r="BY140" s="21">
        <f>BW140/BX140*100</f>
        <v>86.95652173913044</v>
      </c>
      <c r="CE140" s="9">
        <v>58</v>
      </c>
      <c r="CF140" s="10">
        <v>69.5</v>
      </c>
      <c r="CG140" s="21">
        <f>CE140/CF140*100</f>
        <v>83.45323741007195</v>
      </c>
      <c r="CI140" s="9">
        <v>68</v>
      </c>
      <c r="CJ140" s="10">
        <v>71.5</v>
      </c>
      <c r="CK140" s="21">
        <f>CI140/CJ140*100</f>
        <v>95.1048951048951</v>
      </c>
    </row>
    <row r="141" spans="1:89" ht="15">
      <c r="A141">
        <v>2</v>
      </c>
      <c r="B141" t="s">
        <v>82</v>
      </c>
      <c r="C141" t="s">
        <v>54</v>
      </c>
      <c r="D141" t="s">
        <v>81</v>
      </c>
      <c r="E141" s="8">
        <f>SUM(AG141,CG141,BY141)</f>
        <v>255.75159747978014</v>
      </c>
      <c r="AE141" s="9">
        <v>124</v>
      </c>
      <c r="AF141" s="10">
        <v>140</v>
      </c>
      <c r="AG141" s="21">
        <f>AE141/AF141*100</f>
        <v>88.57142857142857</v>
      </c>
      <c r="BW141" s="9">
        <v>81</v>
      </c>
      <c r="BX141" s="10">
        <v>92</v>
      </c>
      <c r="BY141" s="21">
        <f>BW141/BX141*100</f>
        <v>88.04347826086956</v>
      </c>
      <c r="CE141" s="9">
        <v>55</v>
      </c>
      <c r="CF141" s="10">
        <v>69.5</v>
      </c>
      <c r="CG141" s="21">
        <f>CE141/CF141*100</f>
        <v>79.13669064748201</v>
      </c>
      <c r="CI141" s="9">
        <v>52</v>
      </c>
      <c r="CJ141" s="10">
        <v>71.5</v>
      </c>
      <c r="CK141" s="21">
        <f>CI141/CJ141*100</f>
        <v>72.72727272727273</v>
      </c>
    </row>
    <row r="142" spans="1:89" ht="15">
      <c r="A142">
        <v>3</v>
      </c>
      <c r="B142" t="s">
        <v>83</v>
      </c>
      <c r="C142" t="s">
        <v>54</v>
      </c>
      <c r="D142" t="s">
        <v>81</v>
      </c>
      <c r="E142" s="8">
        <f>SUM(AG142,CG142,BY142)</f>
        <v>247.56311720809686</v>
      </c>
      <c r="AE142" s="9">
        <v>109</v>
      </c>
      <c r="AF142" s="10">
        <v>140</v>
      </c>
      <c r="AG142" s="21">
        <f>AE142/AF142*100</f>
        <v>77.85714285714286</v>
      </c>
      <c r="BW142" s="9">
        <v>82</v>
      </c>
      <c r="BX142" s="10">
        <v>92</v>
      </c>
      <c r="BY142" s="21">
        <f>BW142/BX142*100</f>
        <v>89.13043478260869</v>
      </c>
      <c r="CE142" s="9">
        <v>56</v>
      </c>
      <c r="CF142" s="10">
        <v>69.5</v>
      </c>
      <c r="CG142" s="21">
        <f>CE142/CF142*100</f>
        <v>80.57553956834532</v>
      </c>
      <c r="CI142" s="9">
        <v>37</v>
      </c>
      <c r="CJ142" s="10">
        <v>71.5</v>
      </c>
      <c r="CK142" s="21">
        <f>CI142/CJ142*100</f>
        <v>51.74825174825175</v>
      </c>
    </row>
    <row r="143" spans="1:77" ht="15">
      <c r="A143">
        <v>4</v>
      </c>
      <c r="B143" t="s">
        <v>112</v>
      </c>
      <c r="C143" t="s">
        <v>67</v>
      </c>
      <c r="D143" t="s">
        <v>81</v>
      </c>
      <c r="E143" s="8">
        <f>SUM(BU143,BY143,BI143)</f>
        <v>228.2935085685155</v>
      </c>
      <c r="BG143" s="9">
        <v>147</v>
      </c>
      <c r="BH143" s="10">
        <v>197</v>
      </c>
      <c r="BI143" s="21">
        <f>BG143/BH143*100</f>
        <v>74.61928934010153</v>
      </c>
      <c r="BS143" s="9">
        <v>52</v>
      </c>
      <c r="BT143" s="10">
        <v>71</v>
      </c>
      <c r="BU143" s="21">
        <f>BS143/BT143*100</f>
        <v>73.23943661971832</v>
      </c>
      <c r="BW143" s="9">
        <v>74</v>
      </c>
      <c r="BX143" s="10">
        <v>92</v>
      </c>
      <c r="BY143" s="21">
        <f>BW143/BX143*100</f>
        <v>80.43478260869566</v>
      </c>
    </row>
    <row r="144" spans="1:77" ht="15">
      <c r="A144">
        <v>5</v>
      </c>
      <c r="B144" t="s">
        <v>111</v>
      </c>
      <c r="C144" t="s">
        <v>56</v>
      </c>
      <c r="D144" t="s">
        <v>81</v>
      </c>
      <c r="E144" s="8">
        <f>SUM(AG144,BY144,I144)</f>
        <v>217.84801908972875</v>
      </c>
      <c r="G144" s="9">
        <v>113</v>
      </c>
      <c r="H144" s="10">
        <v>177</v>
      </c>
      <c r="I144" s="21">
        <f>G144/H144*100</f>
        <v>63.84180790960452</v>
      </c>
      <c r="AE144" s="9">
        <v>103</v>
      </c>
      <c r="AF144" s="10">
        <v>140</v>
      </c>
      <c r="AG144" s="21">
        <f>AE144/AF144*100</f>
        <v>73.57142857142858</v>
      </c>
      <c r="BW144" s="9">
        <v>74</v>
      </c>
      <c r="BX144" s="10">
        <v>92</v>
      </c>
      <c r="BY144" s="21">
        <f>BW144/BX144*100</f>
        <v>80.43478260869566</v>
      </c>
    </row>
    <row r="145" spans="1:89" ht="15">
      <c r="A145">
        <v>6</v>
      </c>
      <c r="B145" t="s">
        <v>85</v>
      </c>
      <c r="C145" t="s">
        <v>54</v>
      </c>
      <c r="D145" t="s">
        <v>81</v>
      </c>
      <c r="E145" s="8">
        <f>SUM(CK145,CG145,BY145)</f>
        <v>195.8129999496906</v>
      </c>
      <c r="BW145" s="9">
        <v>69</v>
      </c>
      <c r="BX145" s="10">
        <v>92</v>
      </c>
      <c r="BY145" s="21">
        <f>BW145/BX145*100</f>
        <v>75</v>
      </c>
      <c r="CE145" s="9">
        <v>48</v>
      </c>
      <c r="CF145" s="10">
        <v>69.5</v>
      </c>
      <c r="CG145" s="21">
        <f>CE145/CF145*100</f>
        <v>69.06474820143885</v>
      </c>
      <c r="CI145" s="9">
        <v>37</v>
      </c>
      <c r="CJ145" s="10">
        <v>71.5</v>
      </c>
      <c r="CK145" s="21">
        <f>CI145/CJ145*100</f>
        <v>51.74825174825175</v>
      </c>
    </row>
    <row r="146" spans="1:89" ht="15">
      <c r="A146">
        <v>7</v>
      </c>
      <c r="B146" t="s">
        <v>84</v>
      </c>
      <c r="C146" t="s">
        <v>54</v>
      </c>
      <c r="D146" t="s">
        <v>81</v>
      </c>
      <c r="E146" s="8">
        <f>SUM(CK146,CG146,AG146)</f>
        <v>187.17135382603007</v>
      </c>
      <c r="AE146" s="9">
        <v>91</v>
      </c>
      <c r="AF146" s="10">
        <v>140</v>
      </c>
      <c r="AG146" s="21">
        <f>AE146/AF146*100</f>
        <v>65</v>
      </c>
      <c r="CE146" s="9">
        <v>47</v>
      </c>
      <c r="CF146" s="10">
        <v>69.5</v>
      </c>
      <c r="CG146" s="21">
        <f>CE146/CF146*100</f>
        <v>67.62589928057554</v>
      </c>
      <c r="CI146" s="9">
        <v>39</v>
      </c>
      <c r="CJ146" s="10">
        <v>71.5</v>
      </c>
      <c r="CK146" s="21">
        <f>CI146/CJ146*100</f>
        <v>54.54545454545454</v>
      </c>
    </row>
    <row r="147" spans="1:89" ht="15">
      <c r="A147">
        <v>8</v>
      </c>
      <c r="B147" t="s">
        <v>25</v>
      </c>
      <c r="C147" t="s">
        <v>59</v>
      </c>
      <c r="D147" t="s">
        <v>81</v>
      </c>
      <c r="E147" s="8">
        <f>SUM(CK147,CG147,BY147)</f>
        <v>143.43210746088442</v>
      </c>
      <c r="CE147" s="9">
        <v>54</v>
      </c>
      <c r="CF147" s="10">
        <v>69.5</v>
      </c>
      <c r="CG147" s="21">
        <f>CE147/CF147*100</f>
        <v>77.6978417266187</v>
      </c>
      <c r="CI147" s="9">
        <v>47</v>
      </c>
      <c r="CJ147" s="10">
        <v>71.5</v>
      </c>
      <c r="CK147" s="21">
        <f>CI147/CJ147*100</f>
        <v>65.73426573426573</v>
      </c>
    </row>
    <row r="148" spans="1:77" ht="15">
      <c r="A148">
        <v>9</v>
      </c>
      <c r="B148" t="s">
        <v>114</v>
      </c>
      <c r="C148" t="s">
        <v>56</v>
      </c>
      <c r="D148" t="s">
        <v>81</v>
      </c>
      <c r="E148" s="8">
        <f>SUM(AG148,BY148)</f>
        <v>130.68322981366458</v>
      </c>
      <c r="AE148" s="9">
        <v>81</v>
      </c>
      <c r="AF148" s="10">
        <v>140</v>
      </c>
      <c r="AG148" s="21">
        <f>AE148/AF148*100</f>
        <v>57.85714285714286</v>
      </c>
      <c r="BW148" s="9">
        <v>67</v>
      </c>
      <c r="BX148" s="10">
        <v>92</v>
      </c>
      <c r="BY148" s="21">
        <f>BW148/BX148*100</f>
        <v>72.82608695652173</v>
      </c>
    </row>
    <row r="149" spans="1:77" ht="15">
      <c r="A149">
        <v>10</v>
      </c>
      <c r="B149" t="s">
        <v>121</v>
      </c>
      <c r="C149" t="s">
        <v>68</v>
      </c>
      <c r="D149" t="s">
        <v>81</v>
      </c>
      <c r="E149" s="8">
        <f>SUM(BU149,BY149)</f>
        <v>121.31047152480099</v>
      </c>
      <c r="BS149" s="9">
        <v>46</v>
      </c>
      <c r="BT149" s="10">
        <v>71</v>
      </c>
      <c r="BU149" s="21">
        <f>BS149/BT149*100</f>
        <v>64.7887323943662</v>
      </c>
      <c r="BW149" s="9">
        <v>52</v>
      </c>
      <c r="BX149" s="10">
        <v>92</v>
      </c>
      <c r="BY149" s="21">
        <f>BW149/BX149*100</f>
        <v>56.52173913043478</v>
      </c>
    </row>
    <row r="150" spans="1:33" ht="15">
      <c r="A150">
        <v>11</v>
      </c>
      <c r="B150" t="s">
        <v>246</v>
      </c>
      <c r="C150" t="s">
        <v>109</v>
      </c>
      <c r="D150" t="s">
        <v>81</v>
      </c>
      <c r="E150" s="8">
        <f>SUM(AG150)</f>
        <v>71.42857142857143</v>
      </c>
      <c r="AE150" s="9">
        <v>100</v>
      </c>
      <c r="AF150" s="10">
        <v>140</v>
      </c>
      <c r="AG150" s="21">
        <f>AE150/AF150*100</f>
        <v>71.42857142857143</v>
      </c>
    </row>
    <row r="151" spans="1:33" ht="15">
      <c r="A151">
        <v>12</v>
      </c>
      <c r="B151" t="s">
        <v>247</v>
      </c>
      <c r="C151" t="s">
        <v>67</v>
      </c>
      <c r="D151" t="s">
        <v>81</v>
      </c>
      <c r="E151" s="8">
        <f>SUM(AG151)</f>
        <v>67.14285714285714</v>
      </c>
      <c r="AE151" s="9">
        <v>94</v>
      </c>
      <c r="AF151" s="10">
        <v>140</v>
      </c>
      <c r="AG151" s="21">
        <f>AE151/AF151*100</f>
        <v>67.14285714285714</v>
      </c>
    </row>
    <row r="153" spans="1:73" ht="15">
      <c r="A153">
        <v>1</v>
      </c>
      <c r="B153" t="s">
        <v>129</v>
      </c>
      <c r="C153" t="s">
        <v>130</v>
      </c>
      <c r="D153" t="s">
        <v>86</v>
      </c>
      <c r="E153" s="8">
        <f>SUM(BA153,AW153,AG153)</f>
        <v>276.2257495590829</v>
      </c>
      <c r="G153" s="9">
        <v>143</v>
      </c>
      <c r="H153" s="10">
        <v>177</v>
      </c>
      <c r="I153" s="21">
        <f>G153/H153*100</f>
        <v>80.7909604519774</v>
      </c>
      <c r="AE153" s="9">
        <v>129</v>
      </c>
      <c r="AF153" s="10">
        <v>140</v>
      </c>
      <c r="AG153" s="21">
        <f aca="true" t="shared" si="0" ref="AG153:AG158">AE153/AF153*100</f>
        <v>92.14285714285714</v>
      </c>
      <c r="AM153" s="9">
        <v>158</v>
      </c>
      <c r="AN153" s="10">
        <v>180.5</v>
      </c>
      <c r="AO153" s="21">
        <f>AM153/AN153*100</f>
        <v>87.53462603878116</v>
      </c>
      <c r="AU153" s="9">
        <v>81</v>
      </c>
      <c r="AV153" s="10">
        <v>84</v>
      </c>
      <c r="AW153" s="21">
        <f>AU153/AV153*100</f>
        <v>96.42857142857143</v>
      </c>
      <c r="AY153" s="9">
        <v>71</v>
      </c>
      <c r="AZ153" s="10">
        <v>81</v>
      </c>
      <c r="BA153" s="21">
        <f>AY153/AZ153*100</f>
        <v>87.65432098765432</v>
      </c>
      <c r="BS153" s="9">
        <v>62</v>
      </c>
      <c r="BT153" s="10">
        <v>71</v>
      </c>
      <c r="BU153" s="21">
        <f>BS153/BT153*100</f>
        <v>87.32394366197182</v>
      </c>
    </row>
    <row r="154" spans="1:89" ht="15">
      <c r="A154">
        <v>2</v>
      </c>
      <c r="B154" t="s">
        <v>16</v>
      </c>
      <c r="C154" t="s">
        <v>59</v>
      </c>
      <c r="D154" t="s">
        <v>86</v>
      </c>
      <c r="E154" s="8">
        <f>SUM(M154,CG154,AG154)</f>
        <v>263.6739110453797</v>
      </c>
      <c r="K154" s="9">
        <v>118</v>
      </c>
      <c r="L154" s="10">
        <v>123</v>
      </c>
      <c r="M154" s="21">
        <f>K154/L154*100</f>
        <v>95.9349593495935</v>
      </c>
      <c r="AE154" s="9">
        <v>118</v>
      </c>
      <c r="AF154" s="10">
        <v>140</v>
      </c>
      <c r="AG154" s="21">
        <f t="shared" si="0"/>
        <v>84.28571428571429</v>
      </c>
      <c r="CE154" s="9">
        <v>58</v>
      </c>
      <c r="CF154" s="10">
        <v>69.5</v>
      </c>
      <c r="CG154" s="21">
        <f>CE154/CF154*100</f>
        <v>83.45323741007195</v>
      </c>
      <c r="CI154" s="9">
        <v>56</v>
      </c>
      <c r="CJ154" s="10">
        <v>71.5</v>
      </c>
      <c r="CK154" s="21">
        <f>CI154/CJ154*100</f>
        <v>78.32167832167832</v>
      </c>
    </row>
    <row r="155" spans="1:41" ht="15">
      <c r="A155">
        <v>3</v>
      </c>
      <c r="B155" t="s">
        <v>207</v>
      </c>
      <c r="C155" t="s">
        <v>59</v>
      </c>
      <c r="D155" t="s">
        <v>86</v>
      </c>
      <c r="E155" s="8">
        <f>SUM(AO155,AG155,Y155)</f>
        <v>250.2013534723859</v>
      </c>
      <c r="W155" s="9">
        <v>137</v>
      </c>
      <c r="X155" s="10">
        <v>178</v>
      </c>
      <c r="Y155" s="21">
        <f>W155/X155*100</f>
        <v>76.96629213483146</v>
      </c>
      <c r="AE155" s="9">
        <v>113</v>
      </c>
      <c r="AF155" s="10">
        <v>140</v>
      </c>
      <c r="AG155" s="21">
        <f t="shared" si="0"/>
        <v>80.71428571428572</v>
      </c>
      <c r="AM155" s="9">
        <v>167</v>
      </c>
      <c r="AN155" s="10">
        <v>180.5</v>
      </c>
      <c r="AO155" s="21">
        <f>AM155/AN155*100</f>
        <v>92.5207756232687</v>
      </c>
    </row>
    <row r="156" spans="1:73" ht="15">
      <c r="A156">
        <v>4</v>
      </c>
      <c r="B156" t="s">
        <v>156</v>
      </c>
      <c r="C156" t="s">
        <v>109</v>
      </c>
      <c r="D156" t="s">
        <v>86</v>
      </c>
      <c r="E156" s="8">
        <f>SUM(BU156,AG156)</f>
        <v>95.07042253521126</v>
      </c>
      <c r="AE156" s="9">
        <v>70</v>
      </c>
      <c r="AF156" s="10">
        <v>140</v>
      </c>
      <c r="AG156" s="21">
        <f t="shared" si="0"/>
        <v>50</v>
      </c>
      <c r="BS156" s="9">
        <v>32</v>
      </c>
      <c r="BT156" s="10">
        <v>71</v>
      </c>
      <c r="BU156" s="21">
        <f>BS156/BT156*100</f>
        <v>45.07042253521127</v>
      </c>
    </row>
    <row r="157" spans="1:33" ht="15">
      <c r="A157">
        <v>5</v>
      </c>
      <c r="B157" t="s">
        <v>216</v>
      </c>
      <c r="C157" t="s">
        <v>54</v>
      </c>
      <c r="D157" t="s">
        <v>86</v>
      </c>
      <c r="E157" s="8">
        <f>SUM(AG157)</f>
        <v>87.85714285714286</v>
      </c>
      <c r="AE157" s="9">
        <v>123</v>
      </c>
      <c r="AF157" s="10">
        <v>140</v>
      </c>
      <c r="AG157" s="21">
        <f t="shared" si="0"/>
        <v>87.85714285714286</v>
      </c>
    </row>
    <row r="158" spans="1:33" ht="15">
      <c r="A158">
        <v>6</v>
      </c>
      <c r="B158" t="s">
        <v>221</v>
      </c>
      <c r="C158" t="s">
        <v>63</v>
      </c>
      <c r="D158" t="s">
        <v>86</v>
      </c>
      <c r="E158" s="8">
        <f>SUM(AG158)</f>
        <v>85.71428571428571</v>
      </c>
      <c r="AE158" s="9">
        <v>120</v>
      </c>
      <c r="AF158" s="10">
        <v>140</v>
      </c>
      <c r="AG158" s="21">
        <f t="shared" si="0"/>
        <v>85.71428571428571</v>
      </c>
    </row>
    <row r="159" spans="1:61" ht="15">
      <c r="A159">
        <v>7</v>
      </c>
      <c r="B159" t="s">
        <v>179</v>
      </c>
      <c r="C159" t="s">
        <v>180</v>
      </c>
      <c r="D159" t="s">
        <v>86</v>
      </c>
      <c r="E159" s="8">
        <f>SUM(BI159)</f>
        <v>82.74111675126903</v>
      </c>
      <c r="BG159" s="9">
        <v>163</v>
      </c>
      <c r="BH159" s="10">
        <v>197</v>
      </c>
      <c r="BI159" s="21">
        <f>BG159/BH159*100</f>
        <v>82.74111675126903</v>
      </c>
    </row>
    <row r="160" spans="1:13" ht="15">
      <c r="A160">
        <v>8</v>
      </c>
      <c r="B160" t="s">
        <v>276</v>
      </c>
      <c r="C160" t="s">
        <v>58</v>
      </c>
      <c r="D160" t="s">
        <v>86</v>
      </c>
      <c r="E160" s="8">
        <f>SUM(M160)</f>
        <v>81.30081300813008</v>
      </c>
      <c r="K160" s="9">
        <v>100</v>
      </c>
      <c r="L160" s="10">
        <v>123</v>
      </c>
      <c r="M160" s="21">
        <f>K160/L160*100</f>
        <v>81.30081300813008</v>
      </c>
    </row>
    <row r="161" spans="1:77" ht="15">
      <c r="A161">
        <v>9</v>
      </c>
      <c r="B161" t="s">
        <v>117</v>
      </c>
      <c r="C161" t="s">
        <v>100</v>
      </c>
      <c r="D161" t="s">
        <v>86</v>
      </c>
      <c r="E161" s="8">
        <f>SUM(CK161,CG161,BY161)</f>
        <v>69.56521739130434</v>
      </c>
      <c r="BW161" s="9">
        <v>64</v>
      </c>
      <c r="BX161" s="10">
        <v>92</v>
      </c>
      <c r="BY161" s="21">
        <f>BW161/BX161*100</f>
        <v>69.56521739130434</v>
      </c>
    </row>
    <row r="162" spans="1:61" ht="15">
      <c r="A162">
        <v>10</v>
      </c>
      <c r="B162" t="s">
        <v>185</v>
      </c>
      <c r="C162" t="s">
        <v>58</v>
      </c>
      <c r="D162" t="s">
        <v>86</v>
      </c>
      <c r="E162" s="8">
        <f>SUM(BI162)</f>
        <v>64.46700507614213</v>
      </c>
      <c r="BG162" s="9">
        <v>127</v>
      </c>
      <c r="BH162" s="10">
        <v>197</v>
      </c>
      <c r="BI162" s="21">
        <f>BG162/BH162*100</f>
        <v>64.46700507614213</v>
      </c>
    </row>
    <row r="163" spans="1:73" ht="15">
      <c r="A163">
        <v>11</v>
      </c>
      <c r="B163" t="s">
        <v>157</v>
      </c>
      <c r="C163" t="s">
        <v>126</v>
      </c>
      <c r="D163" t="s">
        <v>86</v>
      </c>
      <c r="E163" s="8">
        <f>SUM(BU163)</f>
        <v>43.66197183098591</v>
      </c>
      <c r="BS163" s="9">
        <v>31</v>
      </c>
      <c r="BT163" s="10">
        <v>71</v>
      </c>
      <c r="BU163" s="21">
        <f>BS163/BT163*100</f>
        <v>43.66197183098591</v>
      </c>
    </row>
    <row r="165" spans="1:89" ht="15">
      <c r="A165">
        <v>1</v>
      </c>
      <c r="B165" t="s">
        <v>21</v>
      </c>
      <c r="C165" t="s">
        <v>54</v>
      </c>
      <c r="D165" t="s">
        <v>87</v>
      </c>
      <c r="E165" s="8">
        <f>SUM(AG165,CG165,BY165)</f>
        <v>235.93793288350685</v>
      </c>
      <c r="AE165" s="9">
        <v>113</v>
      </c>
      <c r="AF165" s="10">
        <v>140</v>
      </c>
      <c r="AG165" s="21">
        <f>AE165/AF165*100</f>
        <v>80.71428571428572</v>
      </c>
      <c r="BW165" s="9">
        <v>70</v>
      </c>
      <c r="BX165" s="10">
        <v>92</v>
      </c>
      <c r="BY165" s="21">
        <f>BW165/BX165*100</f>
        <v>76.08695652173914</v>
      </c>
      <c r="CE165" s="9">
        <v>55</v>
      </c>
      <c r="CF165" s="10">
        <v>69.5</v>
      </c>
      <c r="CG165" s="21">
        <f>CE165/CF165*100</f>
        <v>79.13669064748201</v>
      </c>
      <c r="CI165" s="9">
        <v>49</v>
      </c>
      <c r="CJ165" s="10">
        <v>71.5</v>
      </c>
      <c r="CK165" s="21">
        <f>CI165/CJ165*100</f>
        <v>68.53146853146853</v>
      </c>
    </row>
    <row r="166" spans="1:77" ht="15">
      <c r="A166">
        <v>2</v>
      </c>
      <c r="B166" t="s">
        <v>120</v>
      </c>
      <c r="C166" t="s">
        <v>63</v>
      </c>
      <c r="D166" t="s">
        <v>87</v>
      </c>
      <c r="E166" s="8">
        <f>SUM(BU166,BY166,AG166)</f>
        <v>213.57755227014258</v>
      </c>
      <c r="AE166" s="9">
        <v>117</v>
      </c>
      <c r="AF166" s="10">
        <v>140</v>
      </c>
      <c r="AG166" s="21">
        <f>AE166/AF166*100</f>
        <v>83.57142857142857</v>
      </c>
      <c r="BS166" s="9">
        <v>46</v>
      </c>
      <c r="BT166" s="10">
        <v>71</v>
      </c>
      <c r="BU166" s="21">
        <f>BS166/BT166*100</f>
        <v>64.7887323943662</v>
      </c>
      <c r="BW166" s="9">
        <v>60</v>
      </c>
      <c r="BX166" s="10">
        <v>92</v>
      </c>
      <c r="BY166" s="21">
        <f>BW166/BX166*100</f>
        <v>65.21739130434783</v>
      </c>
    </row>
    <row r="167" spans="1:77" ht="15">
      <c r="A167">
        <v>3</v>
      </c>
      <c r="B167" t="s">
        <v>118</v>
      </c>
      <c r="C167" t="s">
        <v>57</v>
      </c>
      <c r="D167" t="s">
        <v>87</v>
      </c>
      <c r="E167" s="8">
        <f>SUM(AG167,BY167)</f>
        <v>145.24844720496895</v>
      </c>
      <c r="AE167" s="9">
        <v>109</v>
      </c>
      <c r="AF167" s="10">
        <v>140</v>
      </c>
      <c r="AG167" s="21">
        <f>AE167/AF167*100</f>
        <v>77.85714285714286</v>
      </c>
      <c r="BW167" s="9">
        <v>62</v>
      </c>
      <c r="BX167" s="10">
        <v>92</v>
      </c>
      <c r="BY167" s="21">
        <f>BW167/BX167*100</f>
        <v>67.3913043478261</v>
      </c>
    </row>
    <row r="168" spans="1:73" ht="15">
      <c r="A168">
        <v>4</v>
      </c>
      <c r="B168" t="s">
        <v>158</v>
      </c>
      <c r="C168" t="s">
        <v>128</v>
      </c>
      <c r="D168" t="s">
        <v>87</v>
      </c>
      <c r="E168" s="8">
        <f>SUM(BU168,AG168)</f>
        <v>105.88531187122737</v>
      </c>
      <c r="AE168" s="9">
        <v>95</v>
      </c>
      <c r="AF168" s="10">
        <v>140</v>
      </c>
      <c r="AG168" s="21">
        <f>AE168/AF168*100</f>
        <v>67.85714285714286</v>
      </c>
      <c r="BS168" s="9">
        <v>27</v>
      </c>
      <c r="BT168" s="10">
        <v>71</v>
      </c>
      <c r="BU168" s="21">
        <f>BS168/BT168*100</f>
        <v>38.028169014084504</v>
      </c>
    </row>
    <row r="169" spans="1:33" ht="15">
      <c r="A169">
        <v>5</v>
      </c>
      <c r="B169" t="s">
        <v>242</v>
      </c>
      <c r="C169" t="s">
        <v>128</v>
      </c>
      <c r="D169" t="s">
        <v>87</v>
      </c>
      <c r="E169" s="8">
        <f>SUM(AG169)</f>
        <v>77.85714285714286</v>
      </c>
      <c r="AE169" s="9">
        <v>109</v>
      </c>
      <c r="AF169" s="10">
        <v>140</v>
      </c>
      <c r="AG169" s="21">
        <f>AE169/AF169*100</f>
        <v>77.85714285714286</v>
      </c>
    </row>
    <row r="170" spans="1:77" ht="15">
      <c r="A170">
        <v>6</v>
      </c>
      <c r="B170" t="s">
        <v>115</v>
      </c>
      <c r="C170" t="s">
        <v>54</v>
      </c>
      <c r="D170" t="s">
        <v>87</v>
      </c>
      <c r="E170" s="8">
        <f>SUM(CK170,CG170,BY170)</f>
        <v>72.82608695652173</v>
      </c>
      <c r="BW170" s="9">
        <v>67</v>
      </c>
      <c r="BX170" s="10">
        <v>92</v>
      </c>
      <c r="BY170" s="21">
        <f>BW170/BX170*100</f>
        <v>72.82608695652173</v>
      </c>
    </row>
    <row r="171" spans="1:33" ht="15">
      <c r="A171">
        <v>7</v>
      </c>
      <c r="B171" t="s">
        <v>248</v>
      </c>
      <c r="C171" t="s">
        <v>54</v>
      </c>
      <c r="D171" t="s">
        <v>87</v>
      </c>
      <c r="E171" s="8">
        <f>SUM(AG171)</f>
        <v>64.28571428571429</v>
      </c>
      <c r="AE171" s="9">
        <v>90</v>
      </c>
      <c r="AF171" s="10">
        <v>140</v>
      </c>
      <c r="AG171" s="21">
        <f>AE171/AF171*100</f>
        <v>64.28571428571429</v>
      </c>
    </row>
    <row r="172" spans="1:33" ht="15">
      <c r="A172">
        <v>8</v>
      </c>
      <c r="B172" t="s">
        <v>251</v>
      </c>
      <c r="C172" t="s">
        <v>57</v>
      </c>
      <c r="D172" t="s">
        <v>87</v>
      </c>
      <c r="E172" s="8">
        <f>SUM(AG172)</f>
        <v>60</v>
      </c>
      <c r="AE172" s="9">
        <v>84</v>
      </c>
      <c r="AF172" s="10">
        <v>140</v>
      </c>
      <c r="AG172" s="21">
        <f>AE172/AF172*100</f>
        <v>60</v>
      </c>
    </row>
    <row r="173" spans="1:73" ht="15">
      <c r="A173">
        <v>9</v>
      </c>
      <c r="B173" t="s">
        <v>151</v>
      </c>
      <c r="C173" t="s">
        <v>100</v>
      </c>
      <c r="D173" t="s">
        <v>87</v>
      </c>
      <c r="E173" s="8">
        <f>SUM(BU173)</f>
        <v>52.112676056338024</v>
      </c>
      <c r="BS173" s="9">
        <v>37</v>
      </c>
      <c r="BT173" s="10">
        <v>71</v>
      </c>
      <c r="BU173" s="21">
        <f>BS173/BT173*100</f>
        <v>52.112676056338024</v>
      </c>
    </row>
    <row r="174" spans="1:73" ht="15">
      <c r="A174">
        <v>10</v>
      </c>
      <c r="B174" t="s">
        <v>150</v>
      </c>
      <c r="C174" t="s">
        <v>100</v>
      </c>
      <c r="D174" t="s">
        <v>87</v>
      </c>
      <c r="E174" s="8">
        <f>SUM(BU174)</f>
        <v>49.29577464788733</v>
      </c>
      <c r="BS174" s="9">
        <v>35</v>
      </c>
      <c r="BT174" s="10">
        <v>71</v>
      </c>
      <c r="BU174" s="21">
        <f>BS174/BT174*100</f>
        <v>49.29577464788733</v>
      </c>
    </row>
    <row r="175" spans="1:73" ht="15">
      <c r="A175">
        <v>10</v>
      </c>
      <c r="B175" t="s">
        <v>152</v>
      </c>
      <c r="C175" t="s">
        <v>100</v>
      </c>
      <c r="D175" t="s">
        <v>87</v>
      </c>
      <c r="E175" s="8">
        <f>SUM(BU175)</f>
        <v>49.29577464788733</v>
      </c>
      <c r="BS175" s="9">
        <v>35</v>
      </c>
      <c r="BT175" s="10">
        <v>71</v>
      </c>
      <c r="BU175" s="21">
        <f>BS175/BT175*100</f>
        <v>49.29577464788733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18.00390625" style="0" customWidth="1"/>
  </cols>
  <sheetData>
    <row r="2" ht="15">
      <c r="A2" s="24" t="s">
        <v>88</v>
      </c>
    </row>
    <row r="3" ht="15">
      <c r="A3" s="24" t="s">
        <v>89</v>
      </c>
    </row>
    <row r="5" ht="15">
      <c r="A5" s="24" t="s">
        <v>90</v>
      </c>
    </row>
    <row r="6" ht="15">
      <c r="A6" s="25" t="s">
        <v>91</v>
      </c>
    </row>
    <row r="7" ht="15">
      <c r="A7" s="25" t="s">
        <v>92</v>
      </c>
    </row>
    <row r="8" ht="15">
      <c r="A8" s="24" t="s">
        <v>93</v>
      </c>
    </row>
    <row r="9" ht="15">
      <c r="A9" s="26" t="s">
        <v>94</v>
      </c>
    </row>
    <row r="10" ht="15">
      <c r="A10" s="25"/>
    </row>
    <row r="11" ht="15">
      <c r="A11" s="25"/>
    </row>
    <row r="12" ht="15">
      <c r="A12" s="25" t="s">
        <v>95</v>
      </c>
    </row>
    <row r="13" ht="15">
      <c r="A13" s="25"/>
    </row>
    <row r="14" ht="15">
      <c r="A14" s="25"/>
    </row>
    <row r="15" ht="15">
      <c r="A15" s="25"/>
    </row>
    <row r="16" ht="15">
      <c r="A16" s="25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Roar Olsen</dc:creator>
  <cp:keywords/>
  <dc:description/>
  <cp:lastModifiedBy>Magne Gusland</cp:lastModifiedBy>
  <dcterms:created xsi:type="dcterms:W3CDTF">2011-09-30T07:18:57Z</dcterms:created>
  <dcterms:modified xsi:type="dcterms:W3CDTF">2012-09-24T19:25:44Z</dcterms:modified>
  <cp:category/>
  <cp:version/>
  <cp:contentType/>
  <cp:contentStatus/>
</cp:coreProperties>
</file>