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655" windowHeight="13440" activeTab="0"/>
  </bookViews>
  <sheets>
    <sheet name="Ranking" sheetId="1" r:id="rId1"/>
    <sheet name="Kriteri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<sst xmlns="http://schemas.openxmlformats.org/spreadsheetml/2006/main" count="1141" uniqueCount="421">
  <si>
    <t>Magne Gusland</t>
  </si>
  <si>
    <t>Roar Bakkane</t>
  </si>
  <si>
    <t>Lars Bergseng</t>
  </si>
  <si>
    <t>Vidar Bonnegolt</t>
  </si>
  <si>
    <t>Morten Aakre</t>
  </si>
  <si>
    <t>Jon Håkedal</t>
  </si>
  <si>
    <t>Tom Nalum</t>
  </si>
  <si>
    <t>Jan Thore Nalum</t>
  </si>
  <si>
    <t>Ole Henrik Gusland</t>
  </si>
  <si>
    <t>Per Magnus Pedersen</t>
  </si>
  <si>
    <t>Ann Synnøve Arnestad</t>
  </si>
  <si>
    <t>Arne Johannesen</t>
  </si>
  <si>
    <t>Rune Sundli</t>
  </si>
  <si>
    <t>Fred Gresch</t>
  </si>
  <si>
    <t>Knut Harald Fredriksen</t>
  </si>
  <si>
    <t>Kenneth Lilleødegård</t>
  </si>
  <si>
    <t>Bjarte Grimen</t>
  </si>
  <si>
    <t>Frode Melberg</t>
  </si>
  <si>
    <t>Navn</t>
  </si>
  <si>
    <t>Klubb</t>
  </si>
  <si>
    <t>Klasse</t>
  </si>
  <si>
    <t>Totalt %</t>
  </si>
  <si>
    <t>Res.</t>
  </si>
  <si>
    <t>Ind.</t>
  </si>
  <si>
    <t>%</t>
  </si>
  <si>
    <t>Brunlanes SS</t>
  </si>
  <si>
    <t>A</t>
  </si>
  <si>
    <t>Kroken JFF</t>
  </si>
  <si>
    <t>Karmøy SS</t>
  </si>
  <si>
    <t>Stavanger OLK</t>
  </si>
  <si>
    <t>B</t>
  </si>
  <si>
    <t>Elling Tryterud</t>
  </si>
  <si>
    <t>Sokna LK</t>
  </si>
  <si>
    <t>Oslo SS</t>
  </si>
  <si>
    <t>C</t>
  </si>
  <si>
    <t>Åmot JFF</t>
  </si>
  <si>
    <t>Bergen LK</t>
  </si>
  <si>
    <t>Håvard Rustad</t>
  </si>
  <si>
    <t>Jørn Tengel Bø</t>
  </si>
  <si>
    <t>Jr</t>
  </si>
  <si>
    <t>D</t>
  </si>
  <si>
    <t>Renate Manvik</t>
  </si>
  <si>
    <t>Tellende stevner for rankingen skal være på minst 50 duer og ha minst 12 deltagere.</t>
  </si>
  <si>
    <t>Alle typer sportingstevner er tellende: Fitasc, Compak og Engelsk Sporting</t>
  </si>
  <si>
    <t>Det blir laget en utregnings-indeks på hvert stevne:</t>
  </si>
  <si>
    <t>-Ved norske stevner med norsk vinner er indeksen lik vinnerresultat.</t>
  </si>
  <si>
    <t>-Ved utenlandske vinnere i norske stevner eller ved utenlandske stevner blir indeksen gjenomsittet av vinnerresultat og beste norske resultat.</t>
  </si>
  <si>
    <t>Det regnes ut en prosent av indeksen for hver skytter (resultat/indeks x 100). Det er denne verdien som er tellende.</t>
  </si>
  <si>
    <t>De 3 høyeste verdiene gjennom året (01.01-31.12) teller.</t>
  </si>
  <si>
    <t>Rankinglista blir brukt som et hjelpemiddel til uttak av lag til mesterskap, men er ikke direkte avgjørende for uttakene.</t>
  </si>
  <si>
    <t>Skien Trap</t>
  </si>
  <si>
    <t>Bærum JFF</t>
  </si>
  <si>
    <t>Jørn Heggbrenna</t>
  </si>
  <si>
    <t>Løiten JFF</t>
  </si>
  <si>
    <t>Tore Brovold</t>
  </si>
  <si>
    <t>Østlandske SS</t>
  </si>
  <si>
    <t>Roger Hansen</t>
  </si>
  <si>
    <t>Buskeruds JFF</t>
  </si>
  <si>
    <t>Tom Erik Steen</t>
  </si>
  <si>
    <t>Terje Gravklev</t>
  </si>
  <si>
    <t>Roar Olsen</t>
  </si>
  <si>
    <t>Georg Lundeby</t>
  </si>
  <si>
    <t>Hans Fredrik Bø</t>
  </si>
  <si>
    <t>Sondre Johnsen</t>
  </si>
  <si>
    <t>Carl Morten Karterud</t>
  </si>
  <si>
    <t>Amund Hiksdal</t>
  </si>
  <si>
    <t>Nils Jørgen Aas</t>
  </si>
  <si>
    <t>Kenneth Eikenes</t>
  </si>
  <si>
    <t>Oddgeir Skogly</t>
  </si>
  <si>
    <t>Geir Vie</t>
  </si>
  <si>
    <t>Kay Arne Nyhus</t>
  </si>
  <si>
    <t>Kenneth Aspestrand</t>
  </si>
  <si>
    <t>Kim Buer</t>
  </si>
  <si>
    <t>Aremark JFF</t>
  </si>
  <si>
    <t>Roar Hedels</t>
  </si>
  <si>
    <t>Sollihøgda JFF</t>
  </si>
  <si>
    <t>Einar Brakedal</t>
  </si>
  <si>
    <t>Geir Walland</t>
  </si>
  <si>
    <t>Svein Gunnar Haugen</t>
  </si>
  <si>
    <t>Eilev Aakre</t>
  </si>
  <si>
    <t>Erik Bonnegolt</t>
  </si>
  <si>
    <t>Jimmy Lungstrøm</t>
  </si>
  <si>
    <t>Torbjørn Nesland</t>
  </si>
  <si>
    <t>Tor Rogstad</t>
  </si>
  <si>
    <t>Sverre Johan Hillem</t>
  </si>
  <si>
    <t>Jan Ove Fuglebrenden</t>
  </si>
  <si>
    <t>Jostein Nesland</t>
  </si>
  <si>
    <t>Cato Gustavsen</t>
  </si>
  <si>
    <t>Geir Hole</t>
  </si>
  <si>
    <t>Geir Kvilhaugsvik</t>
  </si>
  <si>
    <t>Øyvind Fjeldstad</t>
  </si>
  <si>
    <t>Jon Kristoffer Skaret</t>
  </si>
  <si>
    <t>Henning Solem</t>
  </si>
  <si>
    <t>Kenneth Vorre</t>
  </si>
  <si>
    <t>Jon Andre Nesland</t>
  </si>
  <si>
    <t>Sigve Lervik</t>
  </si>
  <si>
    <t>Pål Sørensen</t>
  </si>
  <si>
    <t>Bjørn Erik Hildonen</t>
  </si>
  <si>
    <t>Gunnar Øygarden</t>
  </si>
  <si>
    <t>Moss OJFF</t>
  </si>
  <si>
    <t>Jan Arild Sand</t>
  </si>
  <si>
    <t>Kurt Inge Street</t>
  </si>
  <si>
    <t>Kjell Skoglund</t>
  </si>
  <si>
    <t>Sveinung Lien</t>
  </si>
  <si>
    <t>Terje Andersen</t>
  </si>
  <si>
    <t>Hans Tryterud</t>
  </si>
  <si>
    <t>Tarjei Lia</t>
  </si>
  <si>
    <t>Henrik Flaskerud</t>
  </si>
  <si>
    <t>Henrik Fylling</t>
  </si>
  <si>
    <t>Sondre Haugland</t>
  </si>
  <si>
    <t>Atle Hartz</t>
  </si>
  <si>
    <t>Anders Johansson</t>
  </si>
  <si>
    <t>Thomas Lien</t>
  </si>
  <si>
    <t>Tonje Fuglås Kvendbø</t>
  </si>
  <si>
    <t>Veronica Lilleødegård</t>
  </si>
  <si>
    <t>Tore Skjønhaug</t>
  </si>
  <si>
    <t>Rakkestad DJFF</t>
  </si>
  <si>
    <t>Trond Johansson</t>
  </si>
  <si>
    <t>Gunnar Gusland</t>
  </si>
  <si>
    <t>Geir Østby</t>
  </si>
  <si>
    <t>Henrik Alstad</t>
  </si>
  <si>
    <t>Verdal SSL</t>
  </si>
  <si>
    <t>Kjell Arnt Stava</t>
  </si>
  <si>
    <t>Bjørn Hansen</t>
  </si>
  <si>
    <t>Jan Aanes</t>
  </si>
  <si>
    <t>Arild Johannesen</t>
  </si>
  <si>
    <t>Thorleif Hole</t>
  </si>
  <si>
    <t>Bent Johannessen</t>
  </si>
  <si>
    <t>Are Severin Martinsen</t>
  </si>
  <si>
    <t>Simen Johannessen</t>
  </si>
  <si>
    <t>Christian Rød Karlsen</t>
  </si>
  <si>
    <t>Tommy Andersen</t>
  </si>
  <si>
    <t>Svein Martin Tyreng</t>
  </si>
  <si>
    <t>Arvid Agnor</t>
  </si>
  <si>
    <t>Jan Hallvard Myhren</t>
  </si>
  <si>
    <t>John Ole Nordskog</t>
  </si>
  <si>
    <t>Bjørn Jakobsen</t>
  </si>
  <si>
    <t>Bård Thuve</t>
  </si>
  <si>
    <t>Ernst Harald Helgerud</t>
  </si>
  <si>
    <t>Lars Lauritzen</t>
  </si>
  <si>
    <t>Tellef Tveide</t>
  </si>
  <si>
    <t>Tom Sørensen</t>
  </si>
  <si>
    <t>Jan Gunnar Skahjem</t>
  </si>
  <si>
    <t>12</t>
  </si>
  <si>
    <t>Knut Olav Gjerstad</t>
  </si>
  <si>
    <t>Tommy Fjelde</t>
  </si>
  <si>
    <t>Kjell Andre Juklerød</t>
  </si>
  <si>
    <t>Tarjei Tellefsen</t>
  </si>
  <si>
    <t>Raymond Stava</t>
  </si>
  <si>
    <t>Vet</t>
  </si>
  <si>
    <t>S-Vet</t>
  </si>
  <si>
    <t>01</t>
  </si>
  <si>
    <t>14</t>
  </si>
  <si>
    <t>02</t>
  </si>
  <si>
    <t>CS København,DEN</t>
  </si>
  <si>
    <t>03</t>
  </si>
  <si>
    <t>Frank Sparby</t>
  </si>
  <si>
    <t>Trond Arve Hoel</t>
  </si>
  <si>
    <t>Marius Sørensen</t>
  </si>
  <si>
    <t>Ivar Turøy</t>
  </si>
  <si>
    <t>Lene Karlsen</t>
  </si>
  <si>
    <t>Tvedestrand JFF</t>
  </si>
  <si>
    <t>04</t>
  </si>
  <si>
    <t>05</t>
  </si>
  <si>
    <t>26</t>
  </si>
  <si>
    <t>Vemund Nygaard</t>
  </si>
  <si>
    <t>06</t>
  </si>
  <si>
    <t>Glåmdal LS</t>
  </si>
  <si>
    <t>FS Svegeråsen,SWE</t>
  </si>
  <si>
    <t>07</t>
  </si>
  <si>
    <t>28</t>
  </si>
  <si>
    <t>Idar Bølgehaugen</t>
  </si>
  <si>
    <t>Jan Christian Thoresen</t>
  </si>
  <si>
    <t>Jan Tore Dammen</t>
  </si>
  <si>
    <t>Jarle Nymoen</t>
  </si>
  <si>
    <t>Martin Moen</t>
  </si>
  <si>
    <t>Bjørn Tandberg</t>
  </si>
  <si>
    <t>Knut Johansson</t>
  </si>
  <si>
    <t>Sindre Grønvold</t>
  </si>
  <si>
    <t>Ørjan Eriksen</t>
  </si>
  <si>
    <t>Ole Kristian Flugre</t>
  </si>
  <si>
    <t>08</t>
  </si>
  <si>
    <t>Frode Arnesen</t>
  </si>
  <si>
    <t>Per Jørgen Eskeland</t>
  </si>
  <si>
    <t>Kristian Grimslia</t>
  </si>
  <si>
    <t>Kjell Tore Mæland</t>
  </si>
  <si>
    <t>Jon Nesland</t>
  </si>
  <si>
    <t>Peder Rønning</t>
  </si>
  <si>
    <t>Hans Kåre Røysland</t>
  </si>
  <si>
    <t>Øyvind Skoglund</t>
  </si>
  <si>
    <t>Lennart Skoglund</t>
  </si>
  <si>
    <t>Anette Storeskar</t>
  </si>
  <si>
    <t>Sven Johnsen</t>
  </si>
  <si>
    <t>John Takle Terjesen</t>
  </si>
  <si>
    <t>Simen Torgersen</t>
  </si>
  <si>
    <t>Sam Atle Samuelsen</t>
  </si>
  <si>
    <t>Lars Daniel Slåttkjær</t>
  </si>
  <si>
    <t>Mathias Johnsen</t>
  </si>
  <si>
    <t>Petter Martinsen</t>
  </si>
  <si>
    <t>Stange JFF</t>
  </si>
  <si>
    <t>Tor Ari Kanninen</t>
  </si>
  <si>
    <t>Thore Grinden</t>
  </si>
  <si>
    <t>Rune Dalsjø</t>
  </si>
  <si>
    <t>Ski JFF</t>
  </si>
  <si>
    <t>Agnethe Arnesveen</t>
  </si>
  <si>
    <t>Ullensaker JFF</t>
  </si>
  <si>
    <t>CS Brunlanes SS</t>
  </si>
  <si>
    <t>23</t>
  </si>
  <si>
    <t>Christine B Gravklev</t>
  </si>
  <si>
    <t>ES Dubai,UAE</t>
  </si>
  <si>
    <t>15</t>
  </si>
  <si>
    <t>21</t>
  </si>
  <si>
    <t>CS Vamdrup,DEN</t>
  </si>
  <si>
    <t>CS Glåmdal LS</t>
  </si>
  <si>
    <t>CS Sarlospuszta,HUN</t>
  </si>
  <si>
    <t>18</t>
  </si>
  <si>
    <t>19</t>
  </si>
  <si>
    <t>CS Kroken JFF</t>
  </si>
  <si>
    <t>EM CS Foligno,ITA</t>
  </si>
  <si>
    <t>CS Buskeruds JFF</t>
  </si>
  <si>
    <t>CS Karmøy SS</t>
  </si>
  <si>
    <t>09-10</t>
  </si>
  <si>
    <t>CS Uddevalla,SWE</t>
  </si>
  <si>
    <t>17</t>
  </si>
  <si>
    <t>CS Churchill,GBR</t>
  </si>
  <si>
    <t>VM CS Tallinn,EST</t>
  </si>
  <si>
    <t>EM FS Galgamacsa,UNG</t>
  </si>
  <si>
    <t>NM CS Løiten JFF</t>
  </si>
  <si>
    <t>CS Sokna JFF</t>
  </si>
  <si>
    <t>Knut Andre Holøien</t>
  </si>
  <si>
    <t>Sindre B Skoglund</t>
  </si>
  <si>
    <t>Jostein Bråten</t>
  </si>
  <si>
    <t>Trond Bråten</t>
  </si>
  <si>
    <t>Team Hagleskyting</t>
  </si>
  <si>
    <t>Jan Tore Frivold</t>
  </si>
  <si>
    <t>Atle Haugenes</t>
  </si>
  <si>
    <t>Karl Egil Nylen</t>
  </si>
  <si>
    <t>Joachim Strandene</t>
  </si>
  <si>
    <t>D Mein 169</t>
  </si>
  <si>
    <t>Magnus Darbo</t>
  </si>
  <si>
    <t>Atle Wedum Olsen</t>
  </si>
  <si>
    <t>Eirik Tanum</t>
  </si>
  <si>
    <t>Geir Arne Nordahl</t>
  </si>
  <si>
    <t>Jim Are Guttrup</t>
  </si>
  <si>
    <t>Tor-Kåre Dalen</t>
  </si>
  <si>
    <t>Terje Walmsness</t>
  </si>
  <si>
    <t>Arne Stiansen</t>
  </si>
  <si>
    <t>M Andersson 90</t>
  </si>
  <si>
    <t>Tore Harry Halvorsen</t>
  </si>
  <si>
    <t>CS Carpignano, ITA</t>
  </si>
  <si>
    <t>A Szerdahelyi 188</t>
  </si>
  <si>
    <t>CR Karlsen 85</t>
  </si>
  <si>
    <t>Roger Nygård</t>
  </si>
  <si>
    <t>Kristoffer Krok</t>
  </si>
  <si>
    <t>Sami Wold</t>
  </si>
  <si>
    <t>Geir Otto Kristiansen</t>
  </si>
  <si>
    <t>Arne Daniel Helgesen</t>
  </si>
  <si>
    <t>Øyvind Andreas Dalen</t>
  </si>
  <si>
    <t>Thor Hjalmarsen</t>
  </si>
  <si>
    <t>Trond Arne Grinder</t>
  </si>
  <si>
    <t>Kim Andre Hjalmarsen</t>
  </si>
  <si>
    <t>Ole Christian Judin</t>
  </si>
  <si>
    <t>Jo Are Fjeld</t>
  </si>
  <si>
    <t>Anders Kristoffersen</t>
  </si>
  <si>
    <t>Rolf Anders Ensrud</t>
  </si>
  <si>
    <t>Jan Arild Hoel</t>
  </si>
  <si>
    <t>Adrian Dalsjø</t>
  </si>
  <si>
    <t>J Iversen 96</t>
  </si>
  <si>
    <t>C Kruse 189</t>
  </si>
  <si>
    <t>M Gusland 73</t>
  </si>
  <si>
    <t>R Bergkvist 70</t>
  </si>
  <si>
    <t>Olav Løvåsdal</t>
  </si>
  <si>
    <t>Ole Andreas Røyseland</t>
  </si>
  <si>
    <t>Pieter Frank</t>
  </si>
  <si>
    <t>Sander Heimdal</t>
  </si>
  <si>
    <t>Bjørn Nicolaysen</t>
  </si>
  <si>
    <t>Johnny Skoglund</t>
  </si>
  <si>
    <t>Hanne Dalen</t>
  </si>
  <si>
    <t>Tjøstel Werner Brendalsmo</t>
  </si>
  <si>
    <t>Gjerstad JFF</t>
  </si>
  <si>
    <t>Jon Are Tellefsen</t>
  </si>
  <si>
    <t>June Olsen</t>
  </si>
  <si>
    <t>G Digweed 187</t>
  </si>
  <si>
    <t>B McGuire 96</t>
  </si>
  <si>
    <t>FS Fitasc, USA</t>
  </si>
  <si>
    <t>ES Premlin1, USA</t>
  </si>
  <si>
    <t>ES VM, USA</t>
  </si>
  <si>
    <t>G Miles 98</t>
  </si>
  <si>
    <t>FS 5stand, USA</t>
  </si>
  <si>
    <t>B Hustwaite 96</t>
  </si>
  <si>
    <t>B Powell 97</t>
  </si>
  <si>
    <t>SS SuperSporting, USA</t>
  </si>
  <si>
    <t>A Makarov 199</t>
  </si>
  <si>
    <t>Lørenskog SS</t>
  </si>
  <si>
    <t>K Lillieødegård 100</t>
  </si>
  <si>
    <t>Jan-Didrik Ørmen</t>
  </si>
  <si>
    <t>Tor Håkon Bergan</t>
  </si>
  <si>
    <t>Roger Thoresen</t>
  </si>
  <si>
    <t>Mats Hoen</t>
  </si>
  <si>
    <t>M Andersson 96</t>
  </si>
  <si>
    <t>Jon Ulrik Ørmen</t>
  </si>
  <si>
    <t>T Storm 193</t>
  </si>
  <si>
    <t>Jonatan Bjorland</t>
  </si>
  <si>
    <t>Preben Espeland</t>
  </si>
  <si>
    <t>Christian Sandvik Jensen</t>
  </si>
  <si>
    <t>Jone Haugland</t>
  </si>
  <si>
    <t>Haugesund</t>
  </si>
  <si>
    <t>Tor Einar Malmei</t>
  </si>
  <si>
    <t>Frode Aasen</t>
  </si>
  <si>
    <t>Kenneth Malmei</t>
  </si>
  <si>
    <t>Thomas Hadland</t>
  </si>
  <si>
    <t>Ivar Mæland</t>
  </si>
  <si>
    <t>Egil Vika</t>
  </si>
  <si>
    <t>Jens Magne Stavland</t>
  </si>
  <si>
    <t>Tonje Merethe Halleraker</t>
  </si>
  <si>
    <t>Gro Anita Ynnesdal</t>
  </si>
  <si>
    <t>M Larsson 97</t>
  </si>
  <si>
    <t>CS Givskud,DEN</t>
  </si>
  <si>
    <t>24</t>
  </si>
  <si>
    <t>ES Southdown,GBR</t>
  </si>
  <si>
    <t>ST Southdown,GBR</t>
  </si>
  <si>
    <t>CB Pedersen 97</t>
  </si>
  <si>
    <t>A Harvey 98</t>
  </si>
  <si>
    <t>S Clark 94</t>
  </si>
  <si>
    <t>B Hustwaite 196</t>
  </si>
  <si>
    <t>Nicolai Ynnesdal</t>
  </si>
  <si>
    <t>Thomas Fylkesnes</t>
  </si>
  <si>
    <t>A Szerdahelyi 194</t>
  </si>
  <si>
    <t>CS Løiten JFF</t>
  </si>
  <si>
    <t>CM Karterud 71</t>
  </si>
  <si>
    <t>Ø Berstad 64</t>
  </si>
  <si>
    <t>CB Pedersen 192</t>
  </si>
  <si>
    <t>Jarle Midtsundstad</t>
  </si>
  <si>
    <t>Åsnes JFF</t>
  </si>
  <si>
    <t>Tore Maliberg</t>
  </si>
  <si>
    <t>Fredrik Gustavsen</t>
  </si>
  <si>
    <t>Leif Klokset</t>
  </si>
  <si>
    <t>Mats Nysæter</t>
  </si>
  <si>
    <t>Tom Erik Floor</t>
  </si>
  <si>
    <t>Erik Gustavsen</t>
  </si>
  <si>
    <t>Tom Håkonsen</t>
  </si>
  <si>
    <t>Stein Nicolaysen</t>
  </si>
  <si>
    <t>Bjørn Andreassen</t>
  </si>
  <si>
    <t>Morten Berntsen</t>
  </si>
  <si>
    <t>Lars Håvaldsrud</t>
  </si>
  <si>
    <t>Anders Rustad</t>
  </si>
  <si>
    <t>Kristian Thoresen</t>
  </si>
  <si>
    <t>J Hermansson 92</t>
  </si>
  <si>
    <t>F Malmstrøm 95</t>
  </si>
  <si>
    <t>CS Tallinn,EST</t>
  </si>
  <si>
    <t>J Maki-Hokkonen 197</t>
  </si>
  <si>
    <t>G Digweed 199</t>
  </si>
  <si>
    <t>FS Oulu,FIN</t>
  </si>
  <si>
    <t>NM FS Brunlanes SS</t>
  </si>
  <si>
    <t>M Gusland 98</t>
  </si>
  <si>
    <t>Bjørn Aatangen</t>
  </si>
  <si>
    <t>Oskar Næss</t>
  </si>
  <si>
    <t>Geir Lyngvær</t>
  </si>
  <si>
    <t>Lars Kristian Holmsen</t>
  </si>
  <si>
    <t>Håkon Bøhmer</t>
  </si>
  <si>
    <t>Eirik Myhre</t>
  </si>
  <si>
    <t>Ole Johan Anvik</t>
  </si>
  <si>
    <t>Trym Fjeldstad</t>
  </si>
  <si>
    <t>M Andersson 93</t>
  </si>
  <si>
    <t>Marie Kathrin Grinder</t>
  </si>
  <si>
    <t>J Hermansson 45</t>
  </si>
  <si>
    <t>V. Tihvan 188</t>
  </si>
  <si>
    <t>VM FS Le Sueur,USA</t>
  </si>
  <si>
    <t>Knut Rustad</t>
  </si>
  <si>
    <t>Kaare Nordgaard</t>
  </si>
  <si>
    <t>Ronny Olafsen</t>
  </si>
  <si>
    <t>Ole Smedvoll</t>
  </si>
  <si>
    <t>Rindal PK</t>
  </si>
  <si>
    <t>Ronny Hokåsmoen</t>
  </si>
  <si>
    <t>Oddvar Tidemandsen</t>
  </si>
  <si>
    <t>Kent Thorbjørn Olafsen</t>
  </si>
  <si>
    <t>Kim Lundgren</t>
  </si>
  <si>
    <t>Mo JFF</t>
  </si>
  <si>
    <t>Mats Anders Nysæter</t>
  </si>
  <si>
    <t>Eirik Tidemandsen</t>
  </si>
  <si>
    <t>Alf Dennis Myrvold</t>
  </si>
  <si>
    <t>Ole-Mathias Fjeldskogen</t>
  </si>
  <si>
    <t>Hemnes JFF</t>
  </si>
  <si>
    <t>Gunnar Filtvedt</t>
  </si>
  <si>
    <t>Magne Gåsvand</t>
  </si>
  <si>
    <t>Arild Belstad</t>
  </si>
  <si>
    <t>Stian Hval Frydenheim</t>
  </si>
  <si>
    <t>Thomas Nyberget</t>
  </si>
  <si>
    <t>Kim Andre Bjørnstad</t>
  </si>
  <si>
    <t>Tom Johnny Myrvold</t>
  </si>
  <si>
    <t>Lasse Evensen</t>
  </si>
  <si>
    <t>Bjørn Eivind Floor</t>
  </si>
  <si>
    <t>Jon Rune Bratteggen</t>
  </si>
  <si>
    <t>Åshild Nordli</t>
  </si>
  <si>
    <t>Knut Anders Krogsrud</t>
  </si>
  <si>
    <t>Even Smestad</t>
  </si>
  <si>
    <t>Ole Johan Kvendbø</t>
  </si>
  <si>
    <t>Severin Larsen</t>
  </si>
  <si>
    <t>Pia Helen Moe</t>
  </si>
  <si>
    <t>Bård Boger</t>
  </si>
  <si>
    <t>Ole W Gulbrandsen</t>
  </si>
  <si>
    <t>Arild Hemli</t>
  </si>
  <si>
    <t>Kvam SS</t>
  </si>
  <si>
    <t>Robert Syvertsen</t>
  </si>
  <si>
    <t>Mads Hoen</t>
  </si>
  <si>
    <t>Jon-Ulrik Ørmen</t>
  </si>
  <si>
    <t>M Gusland 146</t>
  </si>
  <si>
    <t>Øivin Berstad</t>
  </si>
  <si>
    <t>G Digweed 190</t>
  </si>
  <si>
    <t>R Hansen 72</t>
  </si>
  <si>
    <t>Hans Christian Jordan</t>
  </si>
  <si>
    <t>Per Bunes</t>
  </si>
  <si>
    <t>Romerike SK</t>
  </si>
  <si>
    <t>Milo S Waagarg</t>
  </si>
  <si>
    <t>OKTS</t>
  </si>
  <si>
    <t>Jan-Fredrik Ørmen</t>
  </si>
  <si>
    <t>Anita Vindheim</t>
  </si>
  <si>
    <t>Frode Kristoffersen</t>
  </si>
  <si>
    <t>Stein Tandberg</t>
  </si>
  <si>
    <t>M Gusland/T Nalum 68</t>
  </si>
  <si>
    <t>Trygve Kongsvold Larsen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</si>
</sst>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45" applyFont="1" applyFill="1" applyBorder="1" applyAlignment="1">
      <alignment horizontal="left"/>
      <protection/>
    </xf>
    <xf numFmtId="0" fontId="22" fillId="0" borderId="0" xfId="44" applyFont="1" applyFill="1" applyBorder="1" applyAlignment="1">
      <alignment wrapText="1"/>
      <protection/>
    </xf>
    <xf numFmtId="0" fontId="22" fillId="0" borderId="0" xfId="0" applyFont="1" applyBorder="1" applyAlignment="1">
      <alignment wrapText="1"/>
    </xf>
    <xf numFmtId="0" fontId="22" fillId="0" borderId="0" xfId="44" applyFont="1" applyBorder="1" applyAlignment="1">
      <alignment wrapText="1"/>
      <protection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164" fontId="44" fillId="0" borderId="17" xfId="0" applyNumberFormat="1" applyFont="1" applyBorder="1" applyAlignment="1">
      <alignment horizontal="center"/>
    </xf>
    <xf numFmtId="164" fontId="45" fillId="0" borderId="14" xfId="0" applyNumberFormat="1" applyFont="1" applyBorder="1" applyAlignment="1">
      <alignment horizontal="center"/>
    </xf>
    <xf numFmtId="164" fontId="45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44" fillId="0" borderId="0" xfId="0" applyNumberFormat="1" applyFont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/>
    </xf>
    <xf numFmtId="0" fontId="22" fillId="0" borderId="0" xfId="47" applyFont="1" applyBorder="1" applyAlignment="1">
      <alignment horizontal="left"/>
      <protection/>
    </xf>
    <xf numFmtId="0" fontId="22" fillId="0" borderId="0" xfId="46" applyFont="1" applyBorder="1" applyAlignment="1">
      <alignment horizontal="left"/>
      <protection/>
    </xf>
    <xf numFmtId="0" fontId="22" fillId="0" borderId="0" xfId="0" applyFont="1" applyBorder="1" applyAlignment="1">
      <alignment horizontal="left"/>
    </xf>
    <xf numFmtId="0" fontId="22" fillId="0" borderId="0" xfId="47" applyFont="1" applyBorder="1" applyAlignment="1">
      <alignment horizontal="left" wrapText="1"/>
      <protection/>
    </xf>
    <xf numFmtId="0" fontId="22" fillId="0" borderId="0" xfId="47" applyFont="1" applyFill="1" applyBorder="1" applyAlignment="1">
      <alignment horizontal="left" wrapText="1"/>
      <protection/>
    </xf>
    <xf numFmtId="0" fontId="22" fillId="0" borderId="0" xfId="44" applyFont="1" applyFill="1" applyBorder="1" applyAlignment="1">
      <alignment horizontal="left" wrapText="1"/>
      <protection/>
    </xf>
    <xf numFmtId="0" fontId="22" fillId="0" borderId="0" xfId="44" applyFont="1" applyBorder="1" applyAlignment="1">
      <alignment horizontal="left" wrapText="1"/>
      <protection/>
    </xf>
    <xf numFmtId="0" fontId="0" fillId="0" borderId="0" xfId="47" applyFont="1" applyBorder="1" applyAlignment="1">
      <alignment horizontal="left"/>
      <protection/>
    </xf>
    <xf numFmtId="0" fontId="22" fillId="0" borderId="0" xfId="45" applyFont="1" applyFill="1" applyBorder="1" applyAlignment="1">
      <alignment horizontal="left"/>
      <protection/>
    </xf>
    <xf numFmtId="164" fontId="44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23" fillId="0" borderId="0" xfId="45" applyFont="1" applyFill="1" applyBorder="1" applyAlignment="1">
      <alignment horizontal="left"/>
      <protection/>
    </xf>
    <xf numFmtId="0" fontId="25" fillId="0" borderId="0" xfId="0" applyFont="1" applyBorder="1" applyAlignment="1">
      <alignment wrapText="1"/>
    </xf>
    <xf numFmtId="0" fontId="25" fillId="0" borderId="0" xfId="44" applyFont="1" applyBorder="1" applyAlignment="1">
      <alignment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49" fontId="44" fillId="0" borderId="0" xfId="0" applyNumberFormat="1" applyFont="1" applyBorder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ormal 6" xfId="46"/>
    <cellStyle name="Normal 7" xfId="47"/>
    <cellStyle name="Nøytral" xfId="48"/>
    <cellStyle name="Overskrift 1" xfId="49"/>
    <cellStyle name="Overskrift 2" xfId="50"/>
    <cellStyle name="Overskrift 3" xfId="51"/>
    <cellStyle name="Overskrift 4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28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00390625" style="26" bestFit="1" customWidth="1"/>
    <col min="2" max="2" width="29.00390625" style="26" customWidth="1"/>
    <col min="3" max="3" width="25.57421875" style="26" customWidth="1"/>
    <col min="4" max="4" width="6.57421875" style="26" bestFit="1" customWidth="1"/>
    <col min="5" max="5" width="8.140625" style="2" customWidth="1"/>
    <col min="6" max="6" width="1.7109375" style="43" customWidth="1"/>
    <col min="7" max="7" width="5.140625" style="17" customWidth="1"/>
    <col min="8" max="8" width="5.140625" style="18" customWidth="1"/>
    <col min="9" max="9" width="5.140625" style="24" customWidth="1"/>
    <col min="10" max="10" width="1.8515625" style="43" customWidth="1"/>
    <col min="11" max="11" width="5.140625" style="17" customWidth="1"/>
    <col min="12" max="12" width="5.140625" style="18" customWidth="1"/>
    <col min="13" max="13" width="5.140625" style="24" customWidth="1"/>
    <col min="14" max="14" width="1.7109375" style="43" customWidth="1"/>
    <col min="15" max="15" width="5.140625" style="17" customWidth="1"/>
    <col min="16" max="16" width="5.140625" style="18" customWidth="1"/>
    <col min="17" max="17" width="5.140625" style="24" customWidth="1"/>
    <col min="18" max="18" width="1.7109375" style="43" customWidth="1"/>
    <col min="19" max="19" width="5.140625" style="17" customWidth="1"/>
    <col min="20" max="20" width="5.140625" style="18" customWidth="1"/>
    <col min="21" max="21" width="5.140625" style="24" customWidth="1"/>
    <col min="22" max="22" width="1.7109375" style="43" customWidth="1"/>
    <col min="23" max="23" width="5.140625" style="17" customWidth="1"/>
    <col min="24" max="24" width="5.140625" style="18" customWidth="1"/>
    <col min="25" max="25" width="5.140625" style="24" customWidth="1"/>
    <col min="26" max="26" width="1.7109375" style="43" customWidth="1"/>
    <col min="27" max="27" width="5.140625" style="17" customWidth="1"/>
    <col min="28" max="28" width="5.140625" style="18" customWidth="1"/>
    <col min="29" max="29" width="5.140625" style="24" customWidth="1"/>
    <col min="30" max="30" width="1.7109375" style="43" customWidth="1"/>
    <col min="31" max="31" width="5.140625" style="17" customWidth="1"/>
    <col min="32" max="32" width="5.140625" style="18" customWidth="1"/>
    <col min="33" max="33" width="5.140625" style="24" customWidth="1"/>
    <col min="34" max="34" width="1.7109375" style="43" customWidth="1"/>
    <col min="35" max="35" width="5.140625" style="17" customWidth="1"/>
    <col min="36" max="36" width="5.140625" style="18" customWidth="1"/>
    <col min="37" max="37" width="5.140625" style="24" customWidth="1"/>
    <col min="38" max="38" width="1.7109375" style="43" customWidth="1"/>
    <col min="39" max="39" width="5.140625" style="17" customWidth="1"/>
    <col min="40" max="40" width="5.140625" style="18" customWidth="1"/>
    <col min="41" max="41" width="5.140625" style="24" customWidth="1"/>
    <col min="42" max="42" width="1.7109375" style="43" customWidth="1"/>
    <col min="43" max="43" width="5.140625" style="17" customWidth="1"/>
    <col min="44" max="44" width="5.140625" style="18" customWidth="1"/>
    <col min="45" max="45" width="5.140625" style="24" customWidth="1"/>
    <col min="46" max="46" width="1.7109375" style="43" customWidth="1"/>
    <col min="47" max="47" width="5.140625" style="17" customWidth="1"/>
    <col min="48" max="48" width="5.140625" style="18" customWidth="1"/>
    <col min="49" max="49" width="5.140625" style="24" customWidth="1"/>
    <col min="50" max="50" width="1.7109375" style="43" customWidth="1"/>
    <col min="51" max="51" width="5.140625" style="17" customWidth="1"/>
    <col min="52" max="52" width="5.140625" style="18" customWidth="1"/>
    <col min="53" max="53" width="5.140625" style="24" customWidth="1"/>
    <col min="54" max="54" width="1.7109375" style="43" customWidth="1"/>
    <col min="55" max="55" width="5.140625" style="17" customWidth="1"/>
    <col min="56" max="56" width="5.140625" style="18" customWidth="1"/>
    <col min="57" max="57" width="5.140625" style="24" customWidth="1"/>
    <col min="58" max="58" width="1.7109375" style="31" customWidth="1"/>
    <col min="59" max="59" width="5.00390625" style="17" customWidth="1"/>
    <col min="60" max="60" width="5.00390625" style="18" customWidth="1"/>
    <col min="61" max="61" width="5.00390625" style="24" customWidth="1"/>
    <col min="62" max="62" width="1.7109375" style="43" customWidth="1"/>
    <col min="63" max="63" width="5.140625" style="17" customWidth="1"/>
    <col min="64" max="64" width="5.140625" style="18" customWidth="1"/>
    <col min="65" max="65" width="5.140625" style="24" customWidth="1"/>
    <col min="66" max="66" width="1.7109375" style="43" customWidth="1"/>
    <col min="67" max="67" width="5.140625" style="17" customWidth="1"/>
    <col min="68" max="68" width="5.140625" style="18" customWidth="1"/>
    <col min="69" max="69" width="5.140625" style="24" customWidth="1"/>
    <col min="70" max="70" width="1.7109375" style="31" customWidth="1"/>
    <col min="71" max="71" width="5.00390625" style="17" customWidth="1"/>
    <col min="72" max="72" width="5.00390625" style="18" customWidth="1"/>
    <col min="73" max="73" width="5.00390625" style="24" customWidth="1"/>
    <col min="74" max="74" width="1.7109375" style="43" customWidth="1"/>
    <col min="75" max="75" width="5.00390625" style="17" customWidth="1"/>
    <col min="76" max="76" width="5.00390625" style="18" customWidth="1"/>
    <col min="77" max="77" width="5.00390625" style="24" customWidth="1"/>
    <col min="78" max="78" width="1.7109375" style="43" customWidth="1"/>
    <col min="79" max="79" width="5.00390625" style="17" customWidth="1"/>
    <col min="80" max="80" width="5.00390625" style="18" customWidth="1"/>
    <col min="81" max="81" width="5.00390625" style="24" customWidth="1"/>
    <col min="82" max="82" width="1.7109375" style="43" customWidth="1"/>
    <col min="83" max="83" width="5.00390625" style="17" customWidth="1"/>
    <col min="84" max="84" width="5.00390625" style="18" customWidth="1"/>
    <col min="85" max="85" width="5.00390625" style="24" customWidth="1"/>
    <col min="86" max="86" width="1.7109375" style="43" customWidth="1"/>
    <col min="87" max="87" width="5.00390625" style="17" customWidth="1"/>
    <col min="88" max="88" width="5.00390625" style="18" customWidth="1"/>
    <col min="89" max="89" width="5.00390625" style="24" customWidth="1"/>
    <col min="90" max="90" width="1.7109375" style="43" customWidth="1"/>
    <col min="91" max="91" width="5.00390625" style="17" customWidth="1"/>
    <col min="92" max="92" width="5.00390625" style="18" customWidth="1"/>
    <col min="93" max="93" width="5.00390625" style="24" customWidth="1"/>
    <col min="94" max="94" width="1.7109375" style="43" customWidth="1"/>
    <col min="95" max="95" width="5.00390625" style="17" customWidth="1"/>
    <col min="96" max="96" width="5.00390625" style="18" customWidth="1"/>
    <col min="97" max="97" width="5.00390625" style="24" customWidth="1"/>
    <col min="98" max="98" width="1.7109375" style="43" customWidth="1"/>
    <col min="99" max="99" width="5.00390625" style="17" customWidth="1"/>
    <col min="100" max="100" width="5.00390625" style="18" customWidth="1"/>
    <col min="101" max="101" width="5.00390625" style="24" customWidth="1"/>
    <col min="102" max="102" width="1.7109375" style="43" customWidth="1"/>
    <col min="103" max="103" width="5.00390625" style="17" customWidth="1"/>
    <col min="104" max="104" width="5.00390625" style="18" customWidth="1"/>
    <col min="105" max="105" width="5.00390625" style="24" customWidth="1"/>
    <col min="106" max="106" width="1.7109375" style="31" customWidth="1"/>
    <col min="107" max="107" width="5.00390625" style="17" customWidth="1"/>
    <col min="108" max="108" width="5.00390625" style="18" customWidth="1"/>
    <col min="109" max="109" width="5.00390625" style="24" customWidth="1"/>
    <col min="110" max="110" width="1.7109375" style="31" customWidth="1"/>
    <col min="111" max="111" width="5.00390625" style="17" customWidth="1"/>
    <col min="112" max="112" width="5.00390625" style="18" customWidth="1"/>
    <col min="113" max="113" width="5.00390625" style="24" customWidth="1"/>
    <col min="114" max="114" width="1.7109375" style="31" customWidth="1"/>
    <col min="115" max="115" width="5.00390625" style="17" customWidth="1"/>
    <col min="116" max="116" width="5.00390625" style="18" customWidth="1"/>
    <col min="117" max="117" width="5.00390625" style="24" customWidth="1"/>
    <col min="118" max="118" width="1.7109375" style="31" customWidth="1"/>
    <col min="119" max="119" width="5.00390625" style="17" customWidth="1"/>
    <col min="120" max="120" width="5.00390625" style="18" customWidth="1"/>
    <col min="121" max="121" width="5.00390625" style="24" customWidth="1"/>
    <col min="122" max="122" width="1.7109375" style="31" customWidth="1"/>
    <col min="123" max="123" width="5.00390625" style="17" customWidth="1"/>
    <col min="124" max="124" width="5.00390625" style="18" customWidth="1"/>
    <col min="125" max="125" width="5.00390625" style="24" customWidth="1"/>
    <col min="126" max="126" width="1.7109375" style="43" customWidth="1"/>
    <col min="127" max="127" width="5.00390625" style="17" customWidth="1"/>
    <col min="128" max="128" width="5.00390625" style="18" customWidth="1"/>
    <col min="129" max="129" width="5.00390625" style="24" customWidth="1"/>
    <col min="130" max="130" width="1.7109375" style="43" customWidth="1"/>
    <col min="131" max="131" width="5.00390625" style="17" customWidth="1"/>
    <col min="132" max="132" width="5.00390625" style="18" customWidth="1"/>
    <col min="133" max="133" width="5.00390625" style="24" customWidth="1"/>
    <col min="134" max="134" width="1.7109375" style="43" customWidth="1"/>
    <col min="135" max="135" width="5.00390625" style="17" customWidth="1"/>
    <col min="136" max="136" width="5.00390625" style="18" customWidth="1"/>
    <col min="137" max="137" width="5.00390625" style="24" customWidth="1"/>
    <col min="138" max="138" width="1.7109375" style="43" customWidth="1"/>
    <col min="139" max="139" width="5.00390625" style="17" customWidth="1"/>
    <col min="140" max="140" width="5.00390625" style="18" customWidth="1"/>
    <col min="141" max="141" width="5.00390625" style="24" customWidth="1"/>
    <col min="142" max="142" width="1.7109375" style="43" customWidth="1"/>
    <col min="143" max="143" width="5.00390625" style="17" customWidth="1"/>
    <col min="144" max="144" width="5.00390625" style="18" customWidth="1"/>
    <col min="145" max="145" width="5.00390625" style="24" customWidth="1"/>
    <col min="146" max="146" width="1.7109375" style="43" customWidth="1"/>
    <col min="147" max="147" width="5.00390625" style="17" customWidth="1"/>
    <col min="148" max="148" width="5.00390625" style="18" customWidth="1"/>
    <col min="149" max="149" width="5.00390625" style="24" customWidth="1"/>
    <col min="150" max="150" width="1.7109375" style="43" customWidth="1"/>
    <col min="151" max="151" width="5.00390625" style="17" customWidth="1"/>
    <col min="152" max="152" width="5.00390625" style="18" customWidth="1"/>
    <col min="153" max="153" width="5.00390625" style="24" customWidth="1"/>
    <col min="154" max="154" width="1.7109375" style="43" customWidth="1"/>
    <col min="155" max="155" width="5.00390625" style="17" customWidth="1"/>
    <col min="156" max="156" width="5.00390625" style="18" customWidth="1"/>
    <col min="157" max="157" width="5.00390625" style="24" customWidth="1"/>
    <col min="158" max="158" width="1.7109375" style="43" customWidth="1"/>
    <col min="159" max="159" width="28.57421875" style="20" bestFit="1" customWidth="1"/>
    <col min="160" max="16384" width="11.421875" style="26" customWidth="1"/>
  </cols>
  <sheetData>
    <row r="1" spans="5:159" s="6" customFormat="1" ht="15">
      <c r="E1" s="1"/>
      <c r="F1" s="42"/>
      <c r="G1" s="13" t="s">
        <v>153</v>
      </c>
      <c r="H1" s="14" t="s">
        <v>181</v>
      </c>
      <c r="I1" s="15" t="s">
        <v>210</v>
      </c>
      <c r="J1" s="42"/>
      <c r="K1" s="13" t="s">
        <v>151</v>
      </c>
      <c r="L1" s="14" t="s">
        <v>181</v>
      </c>
      <c r="M1" s="15" t="s">
        <v>210</v>
      </c>
      <c r="N1" s="42"/>
      <c r="O1" s="13" t="s">
        <v>164</v>
      </c>
      <c r="P1" s="14" t="s">
        <v>169</v>
      </c>
      <c r="Q1" s="15" t="s">
        <v>210</v>
      </c>
      <c r="R1" s="42"/>
      <c r="S1" s="13" t="s">
        <v>164</v>
      </c>
      <c r="T1" s="14" t="s">
        <v>169</v>
      </c>
      <c r="U1" s="15" t="s">
        <v>210</v>
      </c>
      <c r="V1" s="42"/>
      <c r="W1" s="13" t="s">
        <v>216</v>
      </c>
      <c r="X1" s="14" t="s">
        <v>169</v>
      </c>
      <c r="Y1" s="15" t="s">
        <v>210</v>
      </c>
      <c r="Z1" s="42"/>
      <c r="AA1" s="13" t="s">
        <v>215</v>
      </c>
      <c r="AB1" s="14" t="s">
        <v>169</v>
      </c>
      <c r="AC1" s="15" t="s">
        <v>210</v>
      </c>
      <c r="AD1" s="42"/>
      <c r="AE1" s="13" t="s">
        <v>143</v>
      </c>
      <c r="AF1" s="14" t="s">
        <v>169</v>
      </c>
      <c r="AG1" s="15" t="s">
        <v>210</v>
      </c>
      <c r="AH1" s="42"/>
      <c r="AI1" s="13" t="s">
        <v>163</v>
      </c>
      <c r="AJ1" s="14" t="s">
        <v>169</v>
      </c>
      <c r="AK1" s="15" t="s">
        <v>210</v>
      </c>
      <c r="AL1" s="42"/>
      <c r="AM1" s="13" t="s">
        <v>162</v>
      </c>
      <c r="AN1" s="14" t="s">
        <v>169</v>
      </c>
      <c r="AO1" s="15" t="s">
        <v>210</v>
      </c>
      <c r="AP1" s="42"/>
      <c r="AQ1" s="13" t="s">
        <v>170</v>
      </c>
      <c r="AR1" s="14" t="s">
        <v>166</v>
      </c>
      <c r="AS1" s="15" t="s">
        <v>210</v>
      </c>
      <c r="AT1" s="42"/>
      <c r="AU1" s="13" t="s">
        <v>211</v>
      </c>
      <c r="AV1" s="14" t="s">
        <v>166</v>
      </c>
      <c r="AW1" s="15" t="s">
        <v>210</v>
      </c>
      <c r="AX1" s="42"/>
      <c r="AY1" s="13" t="s">
        <v>211</v>
      </c>
      <c r="AZ1" s="14" t="s">
        <v>166</v>
      </c>
      <c r="BA1" s="15" t="s">
        <v>210</v>
      </c>
      <c r="BB1" s="42"/>
      <c r="BC1" s="13" t="s">
        <v>169</v>
      </c>
      <c r="BD1" s="14" t="s">
        <v>166</v>
      </c>
      <c r="BE1" s="15" t="s">
        <v>210</v>
      </c>
      <c r="BF1" s="14"/>
      <c r="BG1" s="13" t="s">
        <v>169</v>
      </c>
      <c r="BH1" s="14" t="s">
        <v>166</v>
      </c>
      <c r="BI1" s="15" t="s">
        <v>210</v>
      </c>
      <c r="BJ1" s="42"/>
      <c r="BK1" s="13" t="s">
        <v>169</v>
      </c>
      <c r="BL1" s="14" t="s">
        <v>166</v>
      </c>
      <c r="BM1" s="15" t="s">
        <v>210</v>
      </c>
      <c r="BN1" s="42"/>
      <c r="BO1" s="13" t="s">
        <v>166</v>
      </c>
      <c r="BP1" s="14" t="s">
        <v>166</v>
      </c>
      <c r="BQ1" s="15" t="s">
        <v>210</v>
      </c>
      <c r="BR1" s="51"/>
      <c r="BS1" s="13" t="s">
        <v>318</v>
      </c>
      <c r="BT1" s="14" t="s">
        <v>163</v>
      </c>
      <c r="BU1" s="15" t="s">
        <v>210</v>
      </c>
      <c r="BV1" s="42"/>
      <c r="BW1" s="13" t="s">
        <v>318</v>
      </c>
      <c r="BX1" s="14" t="s">
        <v>163</v>
      </c>
      <c r="BY1" s="15" t="s">
        <v>210</v>
      </c>
      <c r="BZ1" s="42"/>
      <c r="CA1" s="13" t="s">
        <v>207</v>
      </c>
      <c r="CB1" s="14" t="s">
        <v>163</v>
      </c>
      <c r="CC1" s="15" t="s">
        <v>210</v>
      </c>
      <c r="CD1" s="42"/>
      <c r="CE1" s="13" t="s">
        <v>207</v>
      </c>
      <c r="CF1" s="14" t="s">
        <v>163</v>
      </c>
      <c r="CG1" s="15" t="s">
        <v>210</v>
      </c>
      <c r="CH1" s="42"/>
      <c r="CI1" s="13" t="s">
        <v>223</v>
      </c>
      <c r="CJ1" s="14" t="s">
        <v>163</v>
      </c>
      <c r="CK1" s="15" t="s">
        <v>210</v>
      </c>
      <c r="CL1" s="42"/>
      <c r="CM1" s="13" t="s">
        <v>221</v>
      </c>
      <c r="CN1" s="14" t="s">
        <v>163</v>
      </c>
      <c r="CO1" s="15" t="s">
        <v>210</v>
      </c>
      <c r="CP1" s="42"/>
      <c r="CQ1" s="13" t="s">
        <v>153</v>
      </c>
      <c r="CR1" s="14" t="s">
        <v>163</v>
      </c>
      <c r="CS1" s="15" t="s">
        <v>210</v>
      </c>
      <c r="CT1" s="42"/>
      <c r="CU1" s="13" t="s">
        <v>151</v>
      </c>
      <c r="CV1" s="14" t="s">
        <v>163</v>
      </c>
      <c r="CW1" s="15" t="s">
        <v>210</v>
      </c>
      <c r="CX1" s="42"/>
      <c r="CY1" s="13" t="s">
        <v>164</v>
      </c>
      <c r="CZ1" s="14" t="s">
        <v>162</v>
      </c>
      <c r="DA1" s="15" t="s">
        <v>210</v>
      </c>
      <c r="DB1" s="51"/>
      <c r="DC1" s="13" t="s">
        <v>216</v>
      </c>
      <c r="DD1" s="14" t="s">
        <v>162</v>
      </c>
      <c r="DE1" s="15" t="s">
        <v>210</v>
      </c>
      <c r="DF1" s="51"/>
      <c r="DG1" s="13" t="s">
        <v>216</v>
      </c>
      <c r="DH1" s="14" t="s">
        <v>162</v>
      </c>
      <c r="DI1" s="15" t="s">
        <v>210</v>
      </c>
      <c r="DJ1" s="51"/>
      <c r="DK1" s="13" t="s">
        <v>216</v>
      </c>
      <c r="DL1" s="14" t="s">
        <v>162</v>
      </c>
      <c r="DM1" s="15" t="s">
        <v>210</v>
      </c>
      <c r="DN1" s="51"/>
      <c r="DO1" s="13" t="s">
        <v>216</v>
      </c>
      <c r="DP1" s="14" t="s">
        <v>162</v>
      </c>
      <c r="DQ1" s="15" t="s">
        <v>210</v>
      </c>
      <c r="DR1" s="51"/>
      <c r="DS1" s="13" t="s">
        <v>216</v>
      </c>
      <c r="DT1" s="14" t="s">
        <v>162</v>
      </c>
      <c r="DU1" s="15" t="s">
        <v>210</v>
      </c>
      <c r="DV1" s="42"/>
      <c r="DW1" s="13" t="s">
        <v>216</v>
      </c>
      <c r="DX1" s="14" t="s">
        <v>162</v>
      </c>
      <c r="DY1" s="15" t="s">
        <v>210</v>
      </c>
      <c r="DZ1" s="42"/>
      <c r="EA1" s="13" t="s">
        <v>215</v>
      </c>
      <c r="EB1" s="14" t="s">
        <v>162</v>
      </c>
      <c r="EC1" s="15" t="s">
        <v>210</v>
      </c>
      <c r="ED1" s="42"/>
      <c r="EE1" s="13" t="s">
        <v>143</v>
      </c>
      <c r="EF1" s="14" t="s">
        <v>162</v>
      </c>
      <c r="EG1" s="15" t="s">
        <v>210</v>
      </c>
      <c r="EH1" s="42"/>
      <c r="EI1" s="13" t="s">
        <v>170</v>
      </c>
      <c r="EJ1" s="14" t="s">
        <v>155</v>
      </c>
      <c r="EK1" s="15" t="s">
        <v>210</v>
      </c>
      <c r="EL1" s="42"/>
      <c r="EM1" s="13" t="s">
        <v>211</v>
      </c>
      <c r="EN1" s="14" t="s">
        <v>155</v>
      </c>
      <c r="EO1" s="15" t="s">
        <v>210</v>
      </c>
      <c r="EP1" s="42"/>
      <c r="EQ1" s="13" t="s">
        <v>210</v>
      </c>
      <c r="ER1" s="14" t="s">
        <v>155</v>
      </c>
      <c r="ES1" s="15" t="s">
        <v>210</v>
      </c>
      <c r="ET1" s="42"/>
      <c r="EU1" s="13" t="s">
        <v>152</v>
      </c>
      <c r="EV1" s="14" t="s">
        <v>155</v>
      </c>
      <c r="EW1" s="15" t="s">
        <v>210</v>
      </c>
      <c r="EX1" s="42"/>
      <c r="EY1" s="13" t="s">
        <v>170</v>
      </c>
      <c r="EZ1" s="14" t="s">
        <v>153</v>
      </c>
      <c r="FA1" s="15" t="s">
        <v>210</v>
      </c>
      <c r="FB1" s="42"/>
      <c r="FC1" s="16"/>
    </row>
    <row r="2" spans="8:157" ht="15">
      <c r="H2" s="18" t="s">
        <v>228</v>
      </c>
      <c r="I2" s="19"/>
      <c r="L2" s="18" t="s">
        <v>228</v>
      </c>
      <c r="M2" s="19"/>
      <c r="P2" s="18" t="s">
        <v>227</v>
      </c>
      <c r="Q2" s="19"/>
      <c r="T2" s="18" t="s">
        <v>367</v>
      </c>
      <c r="U2" s="19"/>
      <c r="X2" s="18" t="s">
        <v>222</v>
      </c>
      <c r="Y2" s="19"/>
      <c r="AB2" s="18" t="s">
        <v>352</v>
      </c>
      <c r="AC2" s="19"/>
      <c r="AF2" s="18" t="s">
        <v>353</v>
      </c>
      <c r="AG2" s="19"/>
      <c r="AJ2" s="18" t="s">
        <v>168</v>
      </c>
      <c r="AK2" s="19"/>
      <c r="AN2" s="18" t="s">
        <v>168</v>
      </c>
      <c r="AO2" s="19"/>
      <c r="AR2" s="18" t="s">
        <v>225</v>
      </c>
      <c r="AS2" s="19"/>
      <c r="AV2" s="18" t="s">
        <v>349</v>
      </c>
      <c r="AW2" s="19"/>
      <c r="AZ2" s="18" t="s">
        <v>222</v>
      </c>
      <c r="BA2" s="19"/>
      <c r="BD2" s="18" t="s">
        <v>226</v>
      </c>
      <c r="BE2" s="19"/>
      <c r="BF2" s="29"/>
      <c r="BH2" s="18" t="s">
        <v>154</v>
      </c>
      <c r="BI2" s="19"/>
      <c r="BL2" s="18" t="s">
        <v>328</v>
      </c>
      <c r="BM2" s="19"/>
      <c r="BP2" s="18" t="s">
        <v>328</v>
      </c>
      <c r="BQ2" s="19"/>
      <c r="BR2" s="29"/>
      <c r="BT2" s="18" t="s">
        <v>320</v>
      </c>
      <c r="BU2" s="19"/>
      <c r="BX2" s="18" t="s">
        <v>319</v>
      </c>
      <c r="BY2" s="19"/>
      <c r="CB2" s="18" t="s">
        <v>317</v>
      </c>
      <c r="CC2" s="19"/>
      <c r="CF2" s="18" t="s">
        <v>224</v>
      </c>
      <c r="CG2" s="19"/>
      <c r="CJ2" s="18" t="s">
        <v>222</v>
      </c>
      <c r="CK2" s="19"/>
      <c r="CN2" s="18" t="s">
        <v>220</v>
      </c>
      <c r="CO2" s="19"/>
      <c r="CR2" s="18" t="s">
        <v>219</v>
      </c>
      <c r="CS2" s="19"/>
      <c r="CV2" s="18" t="s">
        <v>219</v>
      </c>
      <c r="CW2" s="19"/>
      <c r="CZ2" s="18" t="s">
        <v>218</v>
      </c>
      <c r="DA2" s="19"/>
      <c r="DB2" s="29"/>
      <c r="DD2" s="18" t="s">
        <v>286</v>
      </c>
      <c r="DE2" s="19"/>
      <c r="DF2" s="29"/>
      <c r="DH2" s="18" t="s">
        <v>291</v>
      </c>
      <c r="DI2" s="19"/>
      <c r="DJ2" s="29"/>
      <c r="DL2" s="18" t="s">
        <v>288</v>
      </c>
      <c r="DM2" s="19"/>
      <c r="DN2" s="29"/>
      <c r="DP2" s="18" t="s">
        <v>284</v>
      </c>
      <c r="DQ2" s="19"/>
      <c r="DR2" s="29"/>
      <c r="DT2" s="18" t="s">
        <v>285</v>
      </c>
      <c r="DU2" s="19"/>
      <c r="DX2" s="18" t="s">
        <v>217</v>
      </c>
      <c r="DY2" s="19"/>
      <c r="EB2" s="18" t="s">
        <v>217</v>
      </c>
      <c r="EC2" s="19"/>
      <c r="EF2" s="18" t="s">
        <v>214</v>
      </c>
      <c r="EG2" s="19"/>
      <c r="EJ2" s="18" t="s">
        <v>212</v>
      </c>
      <c r="EK2" s="19"/>
      <c r="EN2" s="18" t="s">
        <v>213</v>
      </c>
      <c r="EO2" s="19"/>
      <c r="ER2" s="18" t="s">
        <v>249</v>
      </c>
      <c r="ES2" s="19"/>
      <c r="EV2" s="18" t="s">
        <v>206</v>
      </c>
      <c r="EW2" s="19"/>
      <c r="EZ2" s="18" t="s">
        <v>209</v>
      </c>
      <c r="FA2" s="19"/>
    </row>
    <row r="3" spans="2:159" ht="15">
      <c r="B3" s="27"/>
      <c r="C3" s="27"/>
      <c r="D3" s="27"/>
      <c r="H3" s="18" t="s">
        <v>419</v>
      </c>
      <c r="I3" s="19"/>
      <c r="L3" s="18" t="s">
        <v>409</v>
      </c>
      <c r="M3" s="19"/>
      <c r="P3" s="18" t="s">
        <v>406</v>
      </c>
      <c r="Q3" s="19"/>
      <c r="T3" s="18" t="s">
        <v>408</v>
      </c>
      <c r="U3" s="19"/>
      <c r="X3" s="18" t="s">
        <v>363</v>
      </c>
      <c r="Y3" s="19"/>
      <c r="AB3" s="18" t="s">
        <v>366</v>
      </c>
      <c r="AC3" s="19"/>
      <c r="AF3" s="18" t="s">
        <v>354</v>
      </c>
      <c r="AG3" s="19"/>
      <c r="AJ3" s="18" t="s">
        <v>348</v>
      </c>
      <c r="AK3" s="19"/>
      <c r="AN3" s="18" t="s">
        <v>347</v>
      </c>
      <c r="AO3" s="19"/>
      <c r="AR3" s="18" t="s">
        <v>351</v>
      </c>
      <c r="AS3" s="19"/>
      <c r="AV3" s="18" t="s">
        <v>350</v>
      </c>
      <c r="AW3" s="19"/>
      <c r="AZ3" s="18" t="s">
        <v>365</v>
      </c>
      <c r="BA3" s="19"/>
      <c r="BD3" s="18" t="s">
        <v>327</v>
      </c>
      <c r="BE3" s="19"/>
      <c r="BF3" s="29"/>
      <c r="BH3" s="18" t="s">
        <v>331</v>
      </c>
      <c r="BI3" s="19"/>
      <c r="BL3" s="18" t="s">
        <v>330</v>
      </c>
      <c r="BM3" s="19"/>
      <c r="BP3" s="18" t="s">
        <v>329</v>
      </c>
      <c r="BQ3" s="19"/>
      <c r="BR3" s="29"/>
      <c r="BT3" s="18" t="s">
        <v>322</v>
      </c>
      <c r="BU3" s="19"/>
      <c r="BX3" s="18" t="s">
        <v>323</v>
      </c>
      <c r="BY3" s="19"/>
      <c r="CB3" s="18" t="s">
        <v>321</v>
      </c>
      <c r="CC3" s="19"/>
      <c r="CF3" s="18" t="s">
        <v>324</v>
      </c>
      <c r="CG3" s="19"/>
      <c r="CJ3" s="18" t="s">
        <v>316</v>
      </c>
      <c r="CK3" s="19"/>
      <c r="CN3" s="18" t="s">
        <v>301</v>
      </c>
      <c r="CO3" s="19"/>
      <c r="CR3" s="18" t="s">
        <v>299</v>
      </c>
      <c r="CS3" s="19"/>
      <c r="CV3" s="18" t="s">
        <v>294</v>
      </c>
      <c r="CW3" s="19"/>
      <c r="CZ3" s="18" t="s">
        <v>292</v>
      </c>
      <c r="DA3" s="19"/>
      <c r="DB3" s="29"/>
      <c r="DD3" s="18" t="s">
        <v>282</v>
      </c>
      <c r="DE3" s="19"/>
      <c r="DF3" s="29"/>
      <c r="DH3" s="18" t="s">
        <v>290</v>
      </c>
      <c r="DI3" s="19"/>
      <c r="DJ3" s="29"/>
      <c r="DL3" s="18" t="s">
        <v>289</v>
      </c>
      <c r="DM3" s="19"/>
      <c r="DN3" s="29"/>
      <c r="DP3" s="18" t="s">
        <v>287</v>
      </c>
      <c r="DQ3" s="19"/>
      <c r="DR3" s="29"/>
      <c r="DT3" s="18" t="s">
        <v>283</v>
      </c>
      <c r="DU3" s="19"/>
      <c r="DX3" s="18" t="s">
        <v>270</v>
      </c>
      <c r="DY3" s="19"/>
      <c r="EB3" s="18" t="s">
        <v>269</v>
      </c>
      <c r="EC3" s="19"/>
      <c r="EF3" s="18" t="s">
        <v>268</v>
      </c>
      <c r="EG3" s="19"/>
      <c r="EJ3" s="18" t="s">
        <v>267</v>
      </c>
      <c r="EK3" s="19"/>
      <c r="EN3" s="18" t="s">
        <v>251</v>
      </c>
      <c r="EO3" s="19"/>
      <c r="ER3" s="18" t="s">
        <v>250</v>
      </c>
      <c r="ES3" s="19"/>
      <c r="EV3" s="18" t="s">
        <v>247</v>
      </c>
      <c r="EW3" s="19"/>
      <c r="EZ3" s="18" t="s">
        <v>238</v>
      </c>
      <c r="FA3" s="19"/>
      <c r="FC3" s="44"/>
    </row>
    <row r="4" spans="2:159" ht="15">
      <c r="B4" s="27" t="s">
        <v>18</v>
      </c>
      <c r="C4" s="27" t="s">
        <v>19</v>
      </c>
      <c r="D4" s="27" t="s">
        <v>20</v>
      </c>
      <c r="E4" s="2" t="s">
        <v>21</v>
      </c>
      <c r="G4" s="21" t="s">
        <v>22</v>
      </c>
      <c r="H4" s="22" t="s">
        <v>23</v>
      </c>
      <c r="I4" s="23" t="s">
        <v>24</v>
      </c>
      <c r="K4" s="21" t="s">
        <v>22</v>
      </c>
      <c r="L4" s="22" t="s">
        <v>23</v>
      </c>
      <c r="M4" s="23" t="s">
        <v>24</v>
      </c>
      <c r="O4" s="21" t="s">
        <v>22</v>
      </c>
      <c r="P4" s="22" t="s">
        <v>23</v>
      </c>
      <c r="Q4" s="23" t="s">
        <v>24</v>
      </c>
      <c r="S4" s="21" t="s">
        <v>22</v>
      </c>
      <c r="T4" s="22" t="s">
        <v>23</v>
      </c>
      <c r="U4" s="23" t="s">
        <v>24</v>
      </c>
      <c r="W4" s="21" t="s">
        <v>22</v>
      </c>
      <c r="X4" s="22" t="s">
        <v>23</v>
      </c>
      <c r="Y4" s="23" t="s">
        <v>24</v>
      </c>
      <c r="AA4" s="21" t="s">
        <v>22</v>
      </c>
      <c r="AB4" s="22" t="s">
        <v>23</v>
      </c>
      <c r="AC4" s="23" t="s">
        <v>24</v>
      </c>
      <c r="AE4" s="21" t="s">
        <v>22</v>
      </c>
      <c r="AF4" s="22" t="s">
        <v>23</v>
      </c>
      <c r="AG4" s="23" t="s">
        <v>24</v>
      </c>
      <c r="AI4" s="21" t="s">
        <v>22</v>
      </c>
      <c r="AJ4" s="22" t="s">
        <v>23</v>
      </c>
      <c r="AK4" s="23" t="s">
        <v>24</v>
      </c>
      <c r="AM4" s="21" t="s">
        <v>22</v>
      </c>
      <c r="AN4" s="22" t="s">
        <v>23</v>
      </c>
      <c r="AO4" s="23" t="s">
        <v>24</v>
      </c>
      <c r="AQ4" s="21" t="s">
        <v>22</v>
      </c>
      <c r="AR4" s="22" t="s">
        <v>23</v>
      </c>
      <c r="AS4" s="23" t="s">
        <v>24</v>
      </c>
      <c r="AU4" s="21" t="s">
        <v>22</v>
      </c>
      <c r="AV4" s="22" t="s">
        <v>23</v>
      </c>
      <c r="AW4" s="23" t="s">
        <v>24</v>
      </c>
      <c r="AY4" s="21" t="s">
        <v>22</v>
      </c>
      <c r="AZ4" s="22" t="s">
        <v>23</v>
      </c>
      <c r="BA4" s="23" t="s">
        <v>24</v>
      </c>
      <c r="BC4" s="21" t="s">
        <v>22</v>
      </c>
      <c r="BD4" s="22" t="s">
        <v>23</v>
      </c>
      <c r="BE4" s="23" t="s">
        <v>24</v>
      </c>
      <c r="BF4" s="30"/>
      <c r="BG4" s="21" t="s">
        <v>22</v>
      </c>
      <c r="BH4" s="22" t="s">
        <v>23</v>
      </c>
      <c r="BI4" s="23" t="s">
        <v>24</v>
      </c>
      <c r="BK4" s="21" t="s">
        <v>22</v>
      </c>
      <c r="BL4" s="22" t="s">
        <v>23</v>
      </c>
      <c r="BM4" s="23" t="s">
        <v>24</v>
      </c>
      <c r="BO4" s="21" t="s">
        <v>22</v>
      </c>
      <c r="BP4" s="22" t="s">
        <v>23</v>
      </c>
      <c r="BQ4" s="23" t="s">
        <v>24</v>
      </c>
      <c r="BR4" s="29"/>
      <c r="BS4" s="21" t="s">
        <v>22</v>
      </c>
      <c r="BT4" s="22" t="s">
        <v>23</v>
      </c>
      <c r="BU4" s="23" t="s">
        <v>24</v>
      </c>
      <c r="BW4" s="21" t="s">
        <v>22</v>
      </c>
      <c r="BX4" s="22" t="s">
        <v>23</v>
      </c>
      <c r="BY4" s="23" t="s">
        <v>24</v>
      </c>
      <c r="CA4" s="21" t="s">
        <v>22</v>
      </c>
      <c r="CB4" s="22" t="s">
        <v>23</v>
      </c>
      <c r="CC4" s="23" t="s">
        <v>24</v>
      </c>
      <c r="CE4" s="21" t="s">
        <v>22</v>
      </c>
      <c r="CF4" s="22" t="s">
        <v>23</v>
      </c>
      <c r="CG4" s="23" t="s">
        <v>24</v>
      </c>
      <c r="CI4" s="21" t="s">
        <v>22</v>
      </c>
      <c r="CJ4" s="22" t="s">
        <v>23</v>
      </c>
      <c r="CK4" s="23" t="s">
        <v>24</v>
      </c>
      <c r="CM4" s="21" t="s">
        <v>22</v>
      </c>
      <c r="CN4" s="22" t="s">
        <v>23</v>
      </c>
      <c r="CO4" s="23" t="s">
        <v>24</v>
      </c>
      <c r="CQ4" s="21" t="s">
        <v>22</v>
      </c>
      <c r="CR4" s="22" t="s">
        <v>23</v>
      </c>
      <c r="CS4" s="23" t="s">
        <v>24</v>
      </c>
      <c r="CU4" s="21" t="s">
        <v>22</v>
      </c>
      <c r="CV4" s="22" t="s">
        <v>23</v>
      </c>
      <c r="CW4" s="23" t="s">
        <v>24</v>
      </c>
      <c r="CY4" s="21" t="s">
        <v>22</v>
      </c>
      <c r="CZ4" s="22" t="s">
        <v>23</v>
      </c>
      <c r="DA4" s="23" t="s">
        <v>24</v>
      </c>
      <c r="DB4" s="29"/>
      <c r="DC4" s="21" t="s">
        <v>22</v>
      </c>
      <c r="DD4" s="22" t="s">
        <v>23</v>
      </c>
      <c r="DE4" s="23" t="s">
        <v>24</v>
      </c>
      <c r="DF4" s="29"/>
      <c r="DG4" s="21" t="s">
        <v>22</v>
      </c>
      <c r="DH4" s="22" t="s">
        <v>23</v>
      </c>
      <c r="DI4" s="23" t="s">
        <v>24</v>
      </c>
      <c r="DJ4" s="29"/>
      <c r="DK4" s="21" t="s">
        <v>22</v>
      </c>
      <c r="DL4" s="22" t="s">
        <v>23</v>
      </c>
      <c r="DM4" s="23" t="s">
        <v>24</v>
      </c>
      <c r="DN4" s="29"/>
      <c r="DO4" s="21" t="s">
        <v>22</v>
      </c>
      <c r="DP4" s="22" t="s">
        <v>23</v>
      </c>
      <c r="DQ4" s="23" t="s">
        <v>24</v>
      </c>
      <c r="DR4" s="29"/>
      <c r="DS4" s="21" t="s">
        <v>22</v>
      </c>
      <c r="DT4" s="22" t="s">
        <v>23</v>
      </c>
      <c r="DU4" s="23" t="s">
        <v>24</v>
      </c>
      <c r="DW4" s="21" t="s">
        <v>22</v>
      </c>
      <c r="DX4" s="22" t="s">
        <v>23</v>
      </c>
      <c r="DY4" s="23" t="s">
        <v>24</v>
      </c>
      <c r="EA4" s="21" t="s">
        <v>22</v>
      </c>
      <c r="EB4" s="22" t="s">
        <v>23</v>
      </c>
      <c r="EC4" s="23" t="s">
        <v>24</v>
      </c>
      <c r="EE4" s="21" t="s">
        <v>22</v>
      </c>
      <c r="EF4" s="22" t="s">
        <v>23</v>
      </c>
      <c r="EG4" s="23" t="s">
        <v>24</v>
      </c>
      <c r="EI4" s="21" t="s">
        <v>22</v>
      </c>
      <c r="EJ4" s="22" t="s">
        <v>23</v>
      </c>
      <c r="EK4" s="23" t="s">
        <v>24</v>
      </c>
      <c r="EM4" s="21" t="s">
        <v>22</v>
      </c>
      <c r="EN4" s="22" t="s">
        <v>23</v>
      </c>
      <c r="EO4" s="23" t="s">
        <v>24</v>
      </c>
      <c r="EQ4" s="21" t="s">
        <v>22</v>
      </c>
      <c r="ER4" s="22" t="s">
        <v>23</v>
      </c>
      <c r="ES4" s="23" t="s">
        <v>24</v>
      </c>
      <c r="EU4" s="21" t="s">
        <v>22</v>
      </c>
      <c r="EV4" s="22" t="s">
        <v>23</v>
      </c>
      <c r="EW4" s="23" t="s">
        <v>24</v>
      </c>
      <c r="EY4" s="21" t="s">
        <v>22</v>
      </c>
      <c r="EZ4" s="22" t="s">
        <v>23</v>
      </c>
      <c r="FA4" s="23" t="s">
        <v>24</v>
      </c>
      <c r="FC4" s="44"/>
    </row>
    <row r="5" spans="1:159" ht="15">
      <c r="A5" s="26">
        <v>1</v>
      </c>
      <c r="B5" s="39" t="s">
        <v>0</v>
      </c>
      <c r="C5" s="10" t="s">
        <v>25</v>
      </c>
      <c r="D5" s="26" t="s">
        <v>26</v>
      </c>
      <c r="E5" s="2">
        <f>SUM(Q5,AG5,DY5)</f>
        <v>300</v>
      </c>
      <c r="G5" s="17">
        <v>68</v>
      </c>
      <c r="H5" s="18">
        <v>68</v>
      </c>
      <c r="I5" s="19">
        <f>G5*100/H5</f>
        <v>100</v>
      </c>
      <c r="K5" s="17">
        <v>69</v>
      </c>
      <c r="L5" s="18">
        <v>72</v>
      </c>
      <c r="M5" s="19">
        <f>K5*100/L5</f>
        <v>95.83333333333333</v>
      </c>
      <c r="O5" s="17">
        <v>146</v>
      </c>
      <c r="P5" s="18">
        <v>146</v>
      </c>
      <c r="Q5" s="19">
        <f>O5*100/P5</f>
        <v>100</v>
      </c>
      <c r="U5" s="19"/>
      <c r="Y5" s="19"/>
      <c r="AC5" s="19"/>
      <c r="AE5" s="17">
        <v>98</v>
      </c>
      <c r="AF5" s="18">
        <v>98</v>
      </c>
      <c r="AG5" s="19">
        <f>AE5*100/AF5</f>
        <v>100</v>
      </c>
      <c r="AK5" s="19"/>
      <c r="AO5" s="19"/>
      <c r="AQ5" s="17">
        <v>185</v>
      </c>
      <c r="AR5" s="18">
        <v>195.5</v>
      </c>
      <c r="AS5" s="19">
        <f>AQ5*100/AR5</f>
        <v>94.62915601023018</v>
      </c>
      <c r="AW5" s="19"/>
      <c r="BA5" s="19"/>
      <c r="BE5" s="19"/>
      <c r="BF5" s="29"/>
      <c r="BG5" s="17">
        <v>190</v>
      </c>
      <c r="BH5" s="18">
        <v>191</v>
      </c>
      <c r="BI5" s="19">
        <f>BG5*100/BH5</f>
        <v>99.47643979057591</v>
      </c>
      <c r="BM5" s="19"/>
      <c r="BQ5" s="19"/>
      <c r="BR5" s="29"/>
      <c r="BS5" s="17">
        <v>93</v>
      </c>
      <c r="BT5" s="18">
        <v>95.5</v>
      </c>
      <c r="BU5" s="19">
        <f>BS5*100/BT5</f>
        <v>97.38219895287958</v>
      </c>
      <c r="BW5" s="17">
        <v>87</v>
      </c>
      <c r="BX5" s="18">
        <v>91</v>
      </c>
      <c r="BY5" s="19">
        <f>BW5*100/BX5</f>
        <v>95.6043956043956</v>
      </c>
      <c r="CC5" s="19"/>
      <c r="CE5" s="17">
        <v>189</v>
      </c>
      <c r="CF5" s="18">
        <v>192.5</v>
      </c>
      <c r="CG5" s="19">
        <f>CE5*100/CF5</f>
        <v>98.18181818181819</v>
      </c>
      <c r="CI5" s="17">
        <v>94</v>
      </c>
      <c r="CJ5" s="18">
        <v>95.5</v>
      </c>
      <c r="CK5" s="19">
        <f>CI5*100/CJ5</f>
        <v>98.42931937172774</v>
      </c>
      <c r="CO5" s="19"/>
      <c r="CS5" s="19"/>
      <c r="CU5" s="17">
        <v>97</v>
      </c>
      <c r="CV5" s="18">
        <v>100</v>
      </c>
      <c r="CW5" s="19">
        <f>CU5*100/CV5</f>
        <v>97</v>
      </c>
      <c r="CY5" s="17">
        <v>186</v>
      </c>
      <c r="CZ5" s="18">
        <v>195</v>
      </c>
      <c r="DA5" s="19">
        <f>CY5*100/CZ5</f>
        <v>95.38461538461539</v>
      </c>
      <c r="DB5" s="29"/>
      <c r="DE5" s="19"/>
      <c r="DF5" s="29"/>
      <c r="DI5" s="19"/>
      <c r="DJ5" s="29"/>
      <c r="DM5" s="19"/>
      <c r="DN5" s="29"/>
      <c r="DQ5" s="19"/>
      <c r="DR5" s="29"/>
      <c r="DU5" s="19"/>
      <c r="DW5" s="17">
        <v>70</v>
      </c>
      <c r="DX5" s="18">
        <v>70</v>
      </c>
      <c r="DY5" s="19">
        <f>DW5*100/DX5</f>
        <v>100</v>
      </c>
      <c r="EA5" s="17">
        <v>73</v>
      </c>
      <c r="EB5" s="18">
        <v>73</v>
      </c>
      <c r="EC5" s="19">
        <f>EA5*100/EB5</f>
        <v>100</v>
      </c>
      <c r="EE5" s="17">
        <v>180</v>
      </c>
      <c r="EF5" s="18">
        <v>184.5</v>
      </c>
      <c r="EG5" s="19">
        <f>EE5*100/EF5</f>
        <v>97.5609756097561</v>
      </c>
      <c r="EI5" s="17">
        <v>90</v>
      </c>
      <c r="EJ5" s="18">
        <v>93</v>
      </c>
      <c r="EK5" s="19">
        <f>EI5*100/EJ5</f>
        <v>96.7741935483871</v>
      </c>
      <c r="EM5" s="17">
        <v>83</v>
      </c>
      <c r="EN5" s="18">
        <v>85</v>
      </c>
      <c r="EO5" s="19">
        <f>EM5*100/EN5</f>
        <v>97.6470588235294</v>
      </c>
      <c r="ES5" s="19"/>
      <c r="EU5" s="17">
        <v>85</v>
      </c>
      <c r="EV5" s="18">
        <v>90</v>
      </c>
      <c r="EW5" s="19">
        <f>EU5*100/EV5</f>
        <v>94.44444444444444</v>
      </c>
      <c r="EY5" s="17">
        <v>131</v>
      </c>
      <c r="EZ5" s="18">
        <v>150</v>
      </c>
      <c r="FA5" s="19">
        <f>EY5*100/EZ5</f>
        <v>87.33333333333333</v>
      </c>
      <c r="FC5" s="46"/>
    </row>
    <row r="6" spans="1:159" ht="15">
      <c r="A6" s="26">
        <v>2</v>
      </c>
      <c r="B6" s="7" t="s">
        <v>15</v>
      </c>
      <c r="C6" s="7" t="s">
        <v>25</v>
      </c>
      <c r="D6" s="26" t="s">
        <v>26</v>
      </c>
      <c r="E6" s="2">
        <f>SUM(DY6,EW6,CW6)</f>
        <v>298.57142857142856</v>
      </c>
      <c r="I6" s="19"/>
      <c r="M6" s="19"/>
      <c r="O6" s="17">
        <v>132</v>
      </c>
      <c r="P6" s="18">
        <v>146</v>
      </c>
      <c r="Q6" s="19">
        <f>O6*100/P6</f>
        <v>90.41095890410959</v>
      </c>
      <c r="U6" s="19"/>
      <c r="Y6" s="19"/>
      <c r="AC6" s="19"/>
      <c r="AE6" s="17">
        <v>84</v>
      </c>
      <c r="AF6" s="18">
        <v>98</v>
      </c>
      <c r="AG6" s="19">
        <f>AE6*100/AF6</f>
        <v>85.71428571428571</v>
      </c>
      <c r="AK6" s="19"/>
      <c r="AO6" s="19"/>
      <c r="AQ6" s="17">
        <v>184</v>
      </c>
      <c r="AR6" s="18">
        <v>195.5</v>
      </c>
      <c r="AS6" s="19">
        <f>AQ6*100/AR6</f>
        <v>94.11764705882354</v>
      </c>
      <c r="AW6" s="19"/>
      <c r="BA6" s="19"/>
      <c r="BE6" s="19"/>
      <c r="BF6" s="29"/>
      <c r="BI6" s="19"/>
      <c r="BM6" s="19"/>
      <c r="BQ6" s="19"/>
      <c r="BR6" s="29"/>
      <c r="BU6" s="19"/>
      <c r="BY6" s="19"/>
      <c r="CC6" s="19"/>
      <c r="CG6" s="19"/>
      <c r="CK6" s="19"/>
      <c r="CO6" s="19"/>
      <c r="CS6" s="19"/>
      <c r="CU6" s="17">
        <v>100</v>
      </c>
      <c r="CV6" s="18">
        <v>100</v>
      </c>
      <c r="CW6" s="19">
        <f>CU6*100/CV6</f>
        <v>100</v>
      </c>
      <c r="CY6" s="17">
        <v>188</v>
      </c>
      <c r="CZ6" s="18">
        <v>195</v>
      </c>
      <c r="DA6" s="19">
        <f>CY6*100/CZ6</f>
        <v>96.41025641025641</v>
      </c>
      <c r="DB6" s="29"/>
      <c r="DE6" s="19"/>
      <c r="DF6" s="29"/>
      <c r="DI6" s="19"/>
      <c r="DJ6" s="29"/>
      <c r="DM6" s="19"/>
      <c r="DN6" s="29"/>
      <c r="DQ6" s="19"/>
      <c r="DR6" s="29"/>
      <c r="DU6" s="19"/>
      <c r="DW6" s="17">
        <v>69</v>
      </c>
      <c r="DX6" s="18">
        <v>70</v>
      </c>
      <c r="DY6" s="19">
        <f>DW6*100/DX6</f>
        <v>98.57142857142857</v>
      </c>
      <c r="EA6" s="17">
        <v>68</v>
      </c>
      <c r="EB6" s="18">
        <v>73</v>
      </c>
      <c r="EC6" s="19">
        <f>EA6*100/EB6</f>
        <v>93.15068493150685</v>
      </c>
      <c r="EG6" s="19"/>
      <c r="EI6" s="17">
        <v>86</v>
      </c>
      <c r="EJ6" s="18">
        <v>93</v>
      </c>
      <c r="EK6" s="19">
        <f>EI6*100/EJ6</f>
        <v>92.47311827956989</v>
      </c>
      <c r="EM6" s="17">
        <v>78</v>
      </c>
      <c r="EN6" s="18">
        <v>85</v>
      </c>
      <c r="EO6" s="19">
        <f>EM6*100/EN6</f>
        <v>91.76470588235294</v>
      </c>
      <c r="ES6" s="19"/>
      <c r="EU6" s="17">
        <v>90</v>
      </c>
      <c r="EV6" s="18">
        <v>90</v>
      </c>
      <c r="EW6" s="19">
        <f>EU6*100/EV6</f>
        <v>100</v>
      </c>
      <c r="EY6" s="17">
        <v>111</v>
      </c>
      <c r="EZ6" s="18">
        <v>150</v>
      </c>
      <c r="FA6" s="19">
        <f>EY6*100/EZ6</f>
        <v>74</v>
      </c>
      <c r="FC6" s="45"/>
    </row>
    <row r="7" spans="1:159" ht="15">
      <c r="A7" s="26">
        <v>3</v>
      </c>
      <c r="B7" s="37" t="s">
        <v>6</v>
      </c>
      <c r="C7" s="8" t="s">
        <v>25</v>
      </c>
      <c r="D7" s="26" t="s">
        <v>26</v>
      </c>
      <c r="E7" s="2">
        <f>SUM(EW7,AS7,I7)</f>
        <v>291.20772946859904</v>
      </c>
      <c r="G7" s="17">
        <v>68</v>
      </c>
      <c r="H7" s="18">
        <v>68</v>
      </c>
      <c r="I7" s="19">
        <f>G7*100/H7</f>
        <v>100</v>
      </c>
      <c r="K7" s="17">
        <v>66</v>
      </c>
      <c r="L7" s="18">
        <v>72</v>
      </c>
      <c r="M7" s="19">
        <f>K7*100/L7</f>
        <v>91.66666666666667</v>
      </c>
      <c r="O7" s="17">
        <v>138</v>
      </c>
      <c r="P7" s="18">
        <v>146</v>
      </c>
      <c r="Q7" s="19">
        <f>O7*100/P7</f>
        <v>94.52054794520548</v>
      </c>
      <c r="U7" s="19"/>
      <c r="Y7" s="19"/>
      <c r="AC7" s="19"/>
      <c r="AE7" s="17">
        <v>91</v>
      </c>
      <c r="AF7" s="18">
        <v>98</v>
      </c>
      <c r="AG7" s="19">
        <f>AE7*100/AF7</f>
        <v>92.85714285714286</v>
      </c>
      <c r="AK7" s="19"/>
      <c r="AO7" s="19"/>
      <c r="AQ7" s="17">
        <v>187</v>
      </c>
      <c r="AR7" s="18">
        <v>195.5</v>
      </c>
      <c r="AS7" s="19">
        <f>AQ7*100/AR7</f>
        <v>95.65217391304348</v>
      </c>
      <c r="AW7" s="19"/>
      <c r="BA7" s="19"/>
      <c r="BE7" s="19"/>
      <c r="BF7" s="29"/>
      <c r="BI7" s="19"/>
      <c r="BM7" s="19"/>
      <c r="BQ7" s="19"/>
      <c r="BR7" s="29"/>
      <c r="BU7" s="19"/>
      <c r="BY7" s="19"/>
      <c r="CC7" s="19"/>
      <c r="CG7" s="19"/>
      <c r="CK7" s="19"/>
      <c r="CO7" s="19"/>
      <c r="CS7" s="19"/>
      <c r="CW7" s="19"/>
      <c r="DA7" s="19"/>
      <c r="DB7" s="29"/>
      <c r="DE7" s="19"/>
      <c r="DF7" s="29"/>
      <c r="DI7" s="19"/>
      <c r="DJ7" s="29"/>
      <c r="DM7" s="19"/>
      <c r="DN7" s="29"/>
      <c r="DQ7" s="19"/>
      <c r="DR7" s="29"/>
      <c r="DU7" s="19"/>
      <c r="DW7" s="17">
        <v>62</v>
      </c>
      <c r="DX7" s="18">
        <v>70</v>
      </c>
      <c r="DY7" s="19">
        <f>DW7*100/DX7</f>
        <v>88.57142857142857</v>
      </c>
      <c r="EA7" s="17">
        <v>68</v>
      </c>
      <c r="EB7" s="18">
        <v>73</v>
      </c>
      <c r="EC7" s="19">
        <f>EA7*100/EB7</f>
        <v>93.15068493150685</v>
      </c>
      <c r="EG7" s="19"/>
      <c r="EK7" s="19"/>
      <c r="EO7" s="19"/>
      <c r="ES7" s="19"/>
      <c r="EU7" s="17">
        <v>86</v>
      </c>
      <c r="EV7" s="18">
        <v>90</v>
      </c>
      <c r="EW7" s="19">
        <f>EU7*100/EV7</f>
        <v>95.55555555555556</v>
      </c>
      <c r="FA7" s="19"/>
      <c r="FC7" s="46"/>
    </row>
    <row r="8" spans="1:159" ht="15">
      <c r="A8" s="26">
        <v>4</v>
      </c>
      <c r="B8" s="7" t="s">
        <v>64</v>
      </c>
      <c r="C8" s="7" t="s">
        <v>167</v>
      </c>
      <c r="D8" s="26" t="s">
        <v>26</v>
      </c>
      <c r="E8" s="2">
        <f>SUM(Q8,BQ8,BM8)</f>
        <v>290.9032534246575</v>
      </c>
      <c r="I8" s="19"/>
      <c r="M8" s="19"/>
      <c r="O8" s="17">
        <v>135</v>
      </c>
      <c r="P8" s="18">
        <v>146</v>
      </c>
      <c r="Q8" s="19">
        <f>O8*100/P8</f>
        <v>92.46575342465754</v>
      </c>
      <c r="U8" s="19"/>
      <c r="Y8" s="19"/>
      <c r="AC8" s="19"/>
      <c r="AE8" s="17">
        <v>85</v>
      </c>
      <c r="AF8" s="18">
        <v>98</v>
      </c>
      <c r="AG8" s="19">
        <f>AE8*100/AF8</f>
        <v>86.73469387755102</v>
      </c>
      <c r="AK8" s="19"/>
      <c r="AO8" s="19"/>
      <c r="AS8" s="19"/>
      <c r="AW8" s="19"/>
      <c r="BA8" s="19"/>
      <c r="BE8" s="19"/>
      <c r="BF8" s="29"/>
      <c r="BI8" s="19"/>
      <c r="BK8" s="17">
        <v>63</v>
      </c>
      <c r="BL8" s="18">
        <v>64</v>
      </c>
      <c r="BM8" s="19">
        <f>BK8*100/BL8</f>
        <v>98.4375</v>
      </c>
      <c r="BO8" s="17">
        <v>71</v>
      </c>
      <c r="BP8" s="18">
        <v>71</v>
      </c>
      <c r="BQ8" s="19">
        <f>BO8*100/BP8</f>
        <v>100</v>
      </c>
      <c r="BR8" s="29"/>
      <c r="BU8" s="19"/>
      <c r="BY8" s="19"/>
      <c r="CC8" s="19"/>
      <c r="CG8" s="19"/>
      <c r="CK8" s="19"/>
      <c r="CO8" s="19"/>
      <c r="CS8" s="19"/>
      <c r="CW8" s="19"/>
      <c r="DA8" s="19"/>
      <c r="DB8" s="29"/>
      <c r="DE8" s="19"/>
      <c r="DF8" s="29"/>
      <c r="DI8" s="19"/>
      <c r="DJ8" s="29"/>
      <c r="DM8" s="19"/>
      <c r="DN8" s="29"/>
      <c r="DQ8" s="19"/>
      <c r="DR8" s="29"/>
      <c r="DU8" s="19"/>
      <c r="DY8" s="19"/>
      <c r="EC8" s="19"/>
      <c r="EG8" s="19"/>
      <c r="EK8" s="19"/>
      <c r="EM8" s="17">
        <v>67</v>
      </c>
      <c r="EN8" s="18">
        <v>85</v>
      </c>
      <c r="EO8" s="19">
        <f>EM8*100/EN8</f>
        <v>78.82352941176471</v>
      </c>
      <c r="ES8" s="19"/>
      <c r="EW8" s="19"/>
      <c r="FA8" s="19"/>
      <c r="FC8" s="45"/>
    </row>
    <row r="9" spans="1:159" ht="15">
      <c r="A9" s="26">
        <v>5</v>
      </c>
      <c r="B9" s="11" t="s">
        <v>144</v>
      </c>
      <c r="C9" s="8" t="s">
        <v>55</v>
      </c>
      <c r="D9" s="26" t="s">
        <v>26</v>
      </c>
      <c r="E9" s="2">
        <f>SUM(CS9,BM9,BQ9)</f>
        <v>290.8666092298472</v>
      </c>
      <c r="I9" s="19"/>
      <c r="M9" s="19"/>
      <c r="O9" s="17">
        <v>122</v>
      </c>
      <c r="P9" s="18">
        <v>146</v>
      </c>
      <c r="Q9" s="19">
        <f>O9*100/P9</f>
        <v>83.56164383561644</v>
      </c>
      <c r="U9" s="19"/>
      <c r="Y9" s="19"/>
      <c r="AC9" s="19"/>
      <c r="AE9" s="17">
        <v>84</v>
      </c>
      <c r="AF9" s="18">
        <v>98</v>
      </c>
      <c r="AG9" s="19">
        <f>AE9*100/AF9</f>
        <v>85.71428571428571</v>
      </c>
      <c r="AK9" s="19"/>
      <c r="AO9" s="19"/>
      <c r="AS9" s="19"/>
      <c r="AW9" s="19"/>
      <c r="BA9" s="19"/>
      <c r="BE9" s="19"/>
      <c r="BF9" s="29"/>
      <c r="BI9" s="19"/>
      <c r="BK9" s="17">
        <v>62</v>
      </c>
      <c r="BL9" s="18">
        <v>64</v>
      </c>
      <c r="BM9" s="19">
        <f>BK9*100/BL9</f>
        <v>96.875</v>
      </c>
      <c r="BO9" s="17">
        <v>69</v>
      </c>
      <c r="BP9" s="18">
        <v>71</v>
      </c>
      <c r="BQ9" s="19">
        <f>BO9*100/BP9</f>
        <v>97.1830985915493</v>
      </c>
      <c r="BR9" s="29"/>
      <c r="BS9" s="17">
        <v>89</v>
      </c>
      <c r="BT9" s="18">
        <v>95.5</v>
      </c>
      <c r="BU9" s="19">
        <f>BS9*100/BT9</f>
        <v>93.19371727748691</v>
      </c>
      <c r="BW9" s="17">
        <v>88</v>
      </c>
      <c r="BX9" s="18">
        <v>91</v>
      </c>
      <c r="BY9" s="19">
        <f>BW9*100/BX9</f>
        <v>96.7032967032967</v>
      </c>
      <c r="CC9" s="19"/>
      <c r="CE9" s="17">
        <v>159</v>
      </c>
      <c r="CF9" s="18">
        <v>192.5</v>
      </c>
      <c r="CG9" s="19">
        <f>CE9*100/CF9</f>
        <v>82.59740259740259</v>
      </c>
      <c r="CK9" s="19"/>
      <c r="CO9" s="19"/>
      <c r="CQ9" s="17">
        <v>91</v>
      </c>
      <c r="CR9" s="18">
        <v>94</v>
      </c>
      <c r="CS9" s="19">
        <f>CQ9*100/CR9</f>
        <v>96.80851063829788</v>
      </c>
      <c r="CW9" s="19"/>
      <c r="DA9" s="19"/>
      <c r="DB9" s="29"/>
      <c r="DE9" s="19"/>
      <c r="DF9" s="29"/>
      <c r="DI9" s="19"/>
      <c r="DJ9" s="29"/>
      <c r="DM9" s="19"/>
      <c r="DN9" s="29"/>
      <c r="DQ9" s="19"/>
      <c r="DR9" s="29"/>
      <c r="DU9" s="19"/>
      <c r="DY9" s="19"/>
      <c r="EC9" s="19"/>
      <c r="EG9" s="19"/>
      <c r="EK9" s="19"/>
      <c r="EO9" s="19"/>
      <c r="ES9" s="19"/>
      <c r="EW9" s="19"/>
      <c r="FA9" s="19"/>
      <c r="FC9" s="46"/>
    </row>
    <row r="10" spans="1:159" ht="15">
      <c r="A10" s="26">
        <v>6</v>
      </c>
      <c r="B10" s="7" t="s">
        <v>67</v>
      </c>
      <c r="C10" s="7" t="s">
        <v>51</v>
      </c>
      <c r="D10" s="26" t="s">
        <v>26</v>
      </c>
      <c r="E10" s="2">
        <f>SUM(CO10,CW10,EK10)</f>
        <v>290.43918447144256</v>
      </c>
      <c r="I10" s="19"/>
      <c r="M10" s="19"/>
      <c r="O10" s="17">
        <v>122</v>
      </c>
      <c r="P10" s="18">
        <v>146</v>
      </c>
      <c r="Q10" s="19">
        <f>O10*100/P10</f>
        <v>83.56164383561644</v>
      </c>
      <c r="U10" s="19"/>
      <c r="Y10" s="19"/>
      <c r="AC10" s="19"/>
      <c r="AE10" s="17">
        <v>86</v>
      </c>
      <c r="AF10" s="18">
        <v>98</v>
      </c>
      <c r="AG10" s="19">
        <f>AE10*100/AF10</f>
        <v>87.75510204081633</v>
      </c>
      <c r="AK10" s="19"/>
      <c r="AO10" s="19"/>
      <c r="AQ10" s="17">
        <v>173</v>
      </c>
      <c r="AR10" s="18">
        <v>195.5</v>
      </c>
      <c r="AS10" s="19">
        <f>AQ10*100/AR10</f>
        <v>88.49104859335038</v>
      </c>
      <c r="AW10" s="19"/>
      <c r="BA10" s="19"/>
      <c r="BE10" s="19"/>
      <c r="BF10" s="29"/>
      <c r="BI10" s="19"/>
      <c r="BM10" s="19"/>
      <c r="BQ10" s="19"/>
      <c r="BR10" s="29"/>
      <c r="BU10" s="19"/>
      <c r="BY10" s="19"/>
      <c r="CC10" s="19"/>
      <c r="CG10" s="19"/>
      <c r="CI10" s="17">
        <v>86</v>
      </c>
      <c r="CJ10" s="18">
        <v>95.5</v>
      </c>
      <c r="CK10" s="19">
        <f>CI10*100/CJ10</f>
        <v>90.05235602094241</v>
      </c>
      <c r="CM10" s="17">
        <v>192</v>
      </c>
      <c r="CN10" s="18">
        <v>192.5</v>
      </c>
      <c r="CO10" s="19">
        <f>CM10*100/CN10</f>
        <v>99.74025974025975</v>
      </c>
      <c r="CQ10" s="17">
        <v>87</v>
      </c>
      <c r="CR10" s="18">
        <v>94</v>
      </c>
      <c r="CS10" s="19">
        <f>CQ10*100/CR10</f>
        <v>92.55319148936171</v>
      </c>
      <c r="CU10" s="17">
        <v>95</v>
      </c>
      <c r="CV10" s="18">
        <v>100</v>
      </c>
      <c r="CW10" s="19">
        <f>CU10*100/CV10</f>
        <v>95</v>
      </c>
      <c r="CY10" s="17">
        <v>181</v>
      </c>
      <c r="CZ10" s="18">
        <v>195</v>
      </c>
      <c r="DA10" s="19">
        <f>CY10*100/CZ10</f>
        <v>92.82051282051282</v>
      </c>
      <c r="DB10" s="29"/>
      <c r="DE10" s="19"/>
      <c r="DF10" s="29"/>
      <c r="DI10" s="19"/>
      <c r="DJ10" s="29"/>
      <c r="DM10" s="19"/>
      <c r="DN10" s="29"/>
      <c r="DQ10" s="19"/>
      <c r="DR10" s="29"/>
      <c r="DU10" s="19"/>
      <c r="DW10" s="17">
        <v>62</v>
      </c>
      <c r="DX10" s="18">
        <v>70</v>
      </c>
      <c r="DY10" s="19">
        <f>DW10*100/DX10</f>
        <v>88.57142857142857</v>
      </c>
      <c r="EA10" s="17">
        <v>64</v>
      </c>
      <c r="EB10" s="18">
        <v>73</v>
      </c>
      <c r="EC10" s="19">
        <f>EA10*100/EB10</f>
        <v>87.67123287671232</v>
      </c>
      <c r="EG10" s="19"/>
      <c r="EI10" s="17">
        <v>89</v>
      </c>
      <c r="EJ10" s="18">
        <v>93</v>
      </c>
      <c r="EK10" s="19">
        <f>EI10*100/EJ10</f>
        <v>95.6989247311828</v>
      </c>
      <c r="EM10" s="17">
        <v>72</v>
      </c>
      <c r="EN10" s="18">
        <v>85</v>
      </c>
      <c r="EO10" s="19">
        <f>EM10*100/EN10</f>
        <v>84.70588235294117</v>
      </c>
      <c r="ES10" s="19"/>
      <c r="EU10" s="17">
        <v>76</v>
      </c>
      <c r="EV10" s="18">
        <v>90</v>
      </c>
      <c r="EW10" s="19">
        <f>EU10*100/EV10</f>
        <v>84.44444444444444</v>
      </c>
      <c r="FA10" s="19"/>
      <c r="FC10" s="46"/>
    </row>
    <row r="11" spans="1:159" ht="15">
      <c r="A11" s="26">
        <v>7</v>
      </c>
      <c r="B11" s="7" t="s">
        <v>56</v>
      </c>
      <c r="C11" s="7" t="s">
        <v>57</v>
      </c>
      <c r="D11" s="26" t="s">
        <v>26</v>
      </c>
      <c r="E11" s="2">
        <f>SUM(AK11,CS11,M11)</f>
        <v>286.9885433715221</v>
      </c>
      <c r="G11" s="17">
        <v>61</v>
      </c>
      <c r="H11" s="18">
        <v>68</v>
      </c>
      <c r="I11" s="19">
        <f>G11*100/H11</f>
        <v>89.70588235294117</v>
      </c>
      <c r="K11" s="17">
        <v>72</v>
      </c>
      <c r="L11" s="18">
        <v>72</v>
      </c>
      <c r="M11" s="19">
        <f>K11*100/L11</f>
        <v>100</v>
      </c>
      <c r="O11" s="17">
        <v>128</v>
      </c>
      <c r="P11" s="18">
        <v>146</v>
      </c>
      <c r="Q11" s="19">
        <f>O11*100/P11</f>
        <v>87.67123287671232</v>
      </c>
      <c r="U11" s="19"/>
      <c r="Y11" s="19"/>
      <c r="AA11" s="17">
        <v>159</v>
      </c>
      <c r="AB11" s="18">
        <v>173.5</v>
      </c>
      <c r="AC11" s="19">
        <f>AA11*100/AB11</f>
        <v>91.64265129682997</v>
      </c>
      <c r="AE11" s="17">
        <v>89</v>
      </c>
      <c r="AF11" s="18">
        <v>98</v>
      </c>
      <c r="AG11" s="19">
        <f>AE11*100/AF11</f>
        <v>90.81632653061224</v>
      </c>
      <c r="AI11" s="17">
        <v>84</v>
      </c>
      <c r="AJ11" s="18">
        <v>91</v>
      </c>
      <c r="AK11" s="19">
        <f>AI11*100/AJ11</f>
        <v>92.3076923076923</v>
      </c>
      <c r="AM11" s="17">
        <v>74</v>
      </c>
      <c r="AN11" s="18">
        <v>85</v>
      </c>
      <c r="AO11" s="19">
        <f>AM11*100/AN11</f>
        <v>87.05882352941177</v>
      </c>
      <c r="AS11" s="19"/>
      <c r="AW11" s="19"/>
      <c r="BA11" s="19"/>
      <c r="BC11" s="17">
        <v>158</v>
      </c>
      <c r="BD11" s="18">
        <v>186.5</v>
      </c>
      <c r="BE11" s="19">
        <f>BC11*100/BD11</f>
        <v>84.71849865951742</v>
      </c>
      <c r="BF11" s="29"/>
      <c r="BI11" s="19"/>
      <c r="BM11" s="19"/>
      <c r="BQ11" s="19"/>
      <c r="BR11" s="29"/>
      <c r="BU11" s="19"/>
      <c r="BY11" s="19"/>
      <c r="CC11" s="19"/>
      <c r="CG11" s="19"/>
      <c r="CK11" s="19"/>
      <c r="CO11" s="19"/>
      <c r="CQ11" s="17">
        <v>89</v>
      </c>
      <c r="CR11" s="18">
        <v>94</v>
      </c>
      <c r="CS11" s="19">
        <f>CQ11*100/CR11</f>
        <v>94.68085106382979</v>
      </c>
      <c r="CU11" s="17">
        <v>86</v>
      </c>
      <c r="CV11" s="18">
        <v>100</v>
      </c>
      <c r="CW11" s="19">
        <f>CU11*100/CV11</f>
        <v>86</v>
      </c>
      <c r="DA11" s="19"/>
      <c r="DB11" s="29"/>
      <c r="DE11" s="19"/>
      <c r="DF11" s="29"/>
      <c r="DI11" s="19"/>
      <c r="DJ11" s="29"/>
      <c r="DM11" s="19"/>
      <c r="DN11" s="29"/>
      <c r="DQ11" s="19"/>
      <c r="DR11" s="29"/>
      <c r="DU11" s="19"/>
      <c r="DW11" s="17">
        <v>58</v>
      </c>
      <c r="DX11" s="18">
        <v>70</v>
      </c>
      <c r="DY11" s="19">
        <f>DW11*100/DX11</f>
        <v>82.85714285714286</v>
      </c>
      <c r="EA11" s="17">
        <v>65</v>
      </c>
      <c r="EB11" s="18">
        <v>73</v>
      </c>
      <c r="EC11" s="19">
        <f>EA11*100/EB11</f>
        <v>89.04109589041096</v>
      </c>
      <c r="EG11" s="19"/>
      <c r="EK11" s="19"/>
      <c r="EM11" s="17">
        <v>72</v>
      </c>
      <c r="EN11" s="18">
        <v>85</v>
      </c>
      <c r="EO11" s="19">
        <f>EM11*100/EN11</f>
        <v>84.70588235294117</v>
      </c>
      <c r="ES11" s="19"/>
      <c r="EU11" s="17">
        <v>80</v>
      </c>
      <c r="EV11" s="18">
        <v>90</v>
      </c>
      <c r="EW11" s="19">
        <f>EU11*100/EV11</f>
        <v>88.88888888888889</v>
      </c>
      <c r="FA11" s="19"/>
      <c r="FC11" s="45"/>
    </row>
    <row r="12" spans="1:159" ht="15">
      <c r="A12" s="26">
        <v>8</v>
      </c>
      <c r="B12" s="27" t="s">
        <v>61</v>
      </c>
      <c r="C12" s="8" t="s">
        <v>99</v>
      </c>
      <c r="D12" s="26" t="s">
        <v>26</v>
      </c>
      <c r="E12" s="2">
        <f>SUM(CG12,AK12,CS12)</f>
        <v>285.42478797797946</v>
      </c>
      <c r="I12" s="19"/>
      <c r="K12" s="17">
        <v>63</v>
      </c>
      <c r="L12" s="18">
        <v>72</v>
      </c>
      <c r="M12" s="19">
        <f>K12*100/L12</f>
        <v>87.5</v>
      </c>
      <c r="O12" s="17">
        <v>126</v>
      </c>
      <c r="P12" s="18">
        <v>146</v>
      </c>
      <c r="Q12" s="19">
        <f>O12*100/P12</f>
        <v>86.3013698630137</v>
      </c>
      <c r="U12" s="19"/>
      <c r="Y12" s="19"/>
      <c r="AA12" s="17">
        <v>157</v>
      </c>
      <c r="AB12" s="18">
        <v>173.5</v>
      </c>
      <c r="AC12" s="19">
        <f>AA12*100/AB12</f>
        <v>90.48991354466858</v>
      </c>
      <c r="AE12" s="17">
        <v>87</v>
      </c>
      <c r="AF12" s="18">
        <v>98</v>
      </c>
      <c r="AG12" s="19">
        <f>AE12*100/AF12</f>
        <v>88.77551020408163</v>
      </c>
      <c r="AI12" s="17">
        <v>87</v>
      </c>
      <c r="AJ12" s="18">
        <v>91</v>
      </c>
      <c r="AK12" s="19">
        <f>AI12*100/AJ12</f>
        <v>95.6043956043956</v>
      </c>
      <c r="AM12" s="17">
        <v>78</v>
      </c>
      <c r="AN12" s="18">
        <v>85</v>
      </c>
      <c r="AO12" s="19">
        <f>AM12*100/AN12</f>
        <v>91.76470588235294</v>
      </c>
      <c r="AS12" s="19"/>
      <c r="AW12" s="19"/>
      <c r="AY12" s="17">
        <v>38</v>
      </c>
      <c r="AZ12" s="18">
        <v>41.5</v>
      </c>
      <c r="BA12" s="19">
        <f>AY12*100/AZ12</f>
        <v>91.56626506024097</v>
      </c>
      <c r="BE12" s="19"/>
      <c r="BF12" s="29"/>
      <c r="BI12" s="19"/>
      <c r="BM12" s="19"/>
      <c r="BQ12" s="19"/>
      <c r="BR12" s="29"/>
      <c r="BU12" s="19"/>
      <c r="BY12" s="19"/>
      <c r="CC12" s="19"/>
      <c r="CE12" s="17">
        <v>177</v>
      </c>
      <c r="CF12" s="18">
        <v>192.5</v>
      </c>
      <c r="CG12" s="19">
        <f>CE12*100/CF12</f>
        <v>91.94805194805195</v>
      </c>
      <c r="CK12" s="19"/>
      <c r="CO12" s="19"/>
      <c r="CQ12" s="17">
        <v>92</v>
      </c>
      <c r="CR12" s="18">
        <v>94</v>
      </c>
      <c r="CS12" s="19">
        <f>CQ12*100/CR12</f>
        <v>97.87234042553192</v>
      </c>
      <c r="CW12" s="19"/>
      <c r="DA12" s="19"/>
      <c r="DB12" s="29"/>
      <c r="DE12" s="19"/>
      <c r="DF12" s="29"/>
      <c r="DI12" s="19"/>
      <c r="DJ12" s="29"/>
      <c r="DM12" s="19"/>
      <c r="DN12" s="29"/>
      <c r="DQ12" s="19"/>
      <c r="DR12" s="29"/>
      <c r="DU12" s="19"/>
      <c r="DY12" s="19"/>
      <c r="EC12" s="19"/>
      <c r="EG12" s="19"/>
      <c r="EK12" s="19"/>
      <c r="EM12" s="17">
        <v>62</v>
      </c>
      <c r="EN12" s="18">
        <v>85</v>
      </c>
      <c r="EO12" s="19">
        <f>EM12*100/EN12</f>
        <v>72.94117647058823</v>
      </c>
      <c r="ES12" s="19"/>
      <c r="EU12" s="17">
        <v>81</v>
      </c>
      <c r="EV12" s="18">
        <v>90</v>
      </c>
      <c r="EW12" s="19">
        <f>EU12*100/EV12</f>
        <v>90</v>
      </c>
      <c r="EY12" s="17">
        <v>112</v>
      </c>
      <c r="EZ12" s="18">
        <v>150</v>
      </c>
      <c r="FA12" s="19">
        <f>EY12*100/EZ12</f>
        <v>74.66666666666667</v>
      </c>
      <c r="FC12" s="44"/>
    </row>
    <row r="13" spans="1:159" ht="15">
      <c r="A13" s="26">
        <v>9</v>
      </c>
      <c r="B13" s="33" t="s">
        <v>5</v>
      </c>
      <c r="C13" s="35" t="s">
        <v>233</v>
      </c>
      <c r="D13" s="26" t="s">
        <v>26</v>
      </c>
      <c r="E13" s="2">
        <f>SUM(CG13,CO13,BU13)</f>
        <v>284.8901883456857</v>
      </c>
      <c r="I13" s="19"/>
      <c r="M13" s="19"/>
      <c r="Q13" s="19"/>
      <c r="U13" s="19"/>
      <c r="Y13" s="19"/>
      <c r="AC13" s="19"/>
      <c r="AE13" s="17">
        <v>82</v>
      </c>
      <c r="AF13" s="18">
        <v>98</v>
      </c>
      <c r="AG13" s="19">
        <f>AE13*100/AF13</f>
        <v>83.6734693877551</v>
      </c>
      <c r="AK13" s="19"/>
      <c r="AO13" s="19"/>
      <c r="AS13" s="19"/>
      <c r="AW13" s="19"/>
      <c r="BA13" s="19"/>
      <c r="BC13" s="17">
        <v>173</v>
      </c>
      <c r="BD13" s="18">
        <v>186.5</v>
      </c>
      <c r="BE13" s="19">
        <f>BC13*100/BD13</f>
        <v>92.76139410187668</v>
      </c>
      <c r="BF13" s="29"/>
      <c r="BI13" s="19"/>
      <c r="BM13" s="19"/>
      <c r="BQ13" s="19"/>
      <c r="BR13" s="29"/>
      <c r="BS13" s="17">
        <v>90</v>
      </c>
      <c r="BT13" s="18">
        <v>95.5</v>
      </c>
      <c r="BU13" s="19">
        <f>BS13*100/BT13</f>
        <v>94.24083769633508</v>
      </c>
      <c r="BW13" s="17">
        <v>83</v>
      </c>
      <c r="BX13" s="18">
        <v>91</v>
      </c>
      <c r="BY13" s="19">
        <f>BW13*100/BX13</f>
        <v>91.20879120879121</v>
      </c>
      <c r="CC13" s="19"/>
      <c r="CE13" s="17">
        <v>180</v>
      </c>
      <c r="CF13" s="18">
        <v>192.5</v>
      </c>
      <c r="CG13" s="19">
        <f>CE13*100/CF13</f>
        <v>93.50649350649351</v>
      </c>
      <c r="CK13" s="19"/>
      <c r="CM13" s="17">
        <v>187</v>
      </c>
      <c r="CN13" s="18">
        <v>192.5</v>
      </c>
      <c r="CO13" s="19">
        <f>CM13*100/CN13</f>
        <v>97.14285714285714</v>
      </c>
      <c r="CS13" s="19"/>
      <c r="CW13" s="19"/>
      <c r="DA13" s="19"/>
      <c r="DB13" s="29"/>
      <c r="DE13" s="19"/>
      <c r="DF13" s="29"/>
      <c r="DI13" s="19"/>
      <c r="DJ13" s="29"/>
      <c r="DM13" s="19"/>
      <c r="DN13" s="29"/>
      <c r="DQ13" s="19"/>
      <c r="DR13" s="29"/>
      <c r="DU13" s="19"/>
      <c r="DY13" s="19"/>
      <c r="EC13" s="19"/>
      <c r="EG13" s="19"/>
      <c r="EK13" s="19"/>
      <c r="EO13" s="19"/>
      <c r="ES13" s="19"/>
      <c r="EU13" s="17">
        <v>84</v>
      </c>
      <c r="EV13" s="18">
        <v>90</v>
      </c>
      <c r="EW13" s="19">
        <f>EU13*100/EV13</f>
        <v>93.33333333333333</v>
      </c>
      <c r="FA13" s="19"/>
      <c r="FC13" s="46"/>
    </row>
    <row r="14" spans="1:159" ht="15">
      <c r="A14" s="26">
        <v>10</v>
      </c>
      <c r="B14" s="7" t="s">
        <v>9</v>
      </c>
      <c r="C14" s="7" t="s">
        <v>32</v>
      </c>
      <c r="D14" s="26" t="s">
        <v>26</v>
      </c>
      <c r="E14" s="2">
        <f>SUM(AS14,M14,BM14)</f>
        <v>284.02022946859904</v>
      </c>
      <c r="G14" s="17">
        <v>62</v>
      </c>
      <c r="H14" s="18">
        <v>68</v>
      </c>
      <c r="I14" s="19">
        <f>G14*100/H14</f>
        <v>91.17647058823529</v>
      </c>
      <c r="K14" s="17">
        <v>67</v>
      </c>
      <c r="L14" s="18">
        <v>72</v>
      </c>
      <c r="M14" s="19">
        <f>K14*100/L14</f>
        <v>93.05555555555556</v>
      </c>
      <c r="Q14" s="19"/>
      <c r="U14" s="19"/>
      <c r="Y14" s="19"/>
      <c r="AC14" s="19"/>
      <c r="AE14" s="17">
        <v>82</v>
      </c>
      <c r="AF14" s="18">
        <v>98</v>
      </c>
      <c r="AG14" s="19">
        <f>AE14*100/AF14</f>
        <v>83.6734693877551</v>
      </c>
      <c r="AK14" s="19"/>
      <c r="AO14" s="19"/>
      <c r="AQ14" s="17">
        <v>187</v>
      </c>
      <c r="AR14" s="18">
        <v>195.5</v>
      </c>
      <c r="AS14" s="19">
        <f>AQ14*100/AR14</f>
        <v>95.65217391304348</v>
      </c>
      <c r="AW14" s="19"/>
      <c r="BA14" s="19"/>
      <c r="BE14" s="19"/>
      <c r="BF14" s="29"/>
      <c r="BI14" s="19"/>
      <c r="BK14" s="17">
        <v>61</v>
      </c>
      <c r="BL14" s="18">
        <v>64</v>
      </c>
      <c r="BM14" s="19">
        <f>BK14*100/BL14</f>
        <v>95.3125</v>
      </c>
      <c r="BO14" s="17">
        <v>64</v>
      </c>
      <c r="BP14" s="18">
        <v>71</v>
      </c>
      <c r="BQ14" s="19">
        <f>BO14*100/BP14</f>
        <v>90.14084507042253</v>
      </c>
      <c r="BR14" s="29"/>
      <c r="BU14" s="19"/>
      <c r="BY14" s="19"/>
      <c r="CC14" s="19"/>
      <c r="CG14" s="19"/>
      <c r="CK14" s="19"/>
      <c r="CO14" s="19"/>
      <c r="CS14" s="19"/>
      <c r="CW14" s="19"/>
      <c r="CY14" s="17">
        <v>171</v>
      </c>
      <c r="CZ14" s="18">
        <v>195</v>
      </c>
      <c r="DA14" s="19">
        <f>CY14*100/CZ14</f>
        <v>87.6923076923077</v>
      </c>
      <c r="DB14" s="29"/>
      <c r="DE14" s="19"/>
      <c r="DF14" s="29"/>
      <c r="DI14" s="19"/>
      <c r="DJ14" s="29"/>
      <c r="DM14" s="19"/>
      <c r="DN14" s="29"/>
      <c r="DQ14" s="19"/>
      <c r="DR14" s="29"/>
      <c r="DU14" s="19"/>
      <c r="DY14" s="19"/>
      <c r="EC14" s="19"/>
      <c r="EG14" s="19"/>
      <c r="EK14" s="19"/>
      <c r="EM14" s="17">
        <v>66</v>
      </c>
      <c r="EN14" s="18">
        <v>85</v>
      </c>
      <c r="EO14" s="19">
        <f>EM14*100/EN14</f>
        <v>77.6470588235294</v>
      </c>
      <c r="ES14" s="19"/>
      <c r="EU14" s="17">
        <v>80</v>
      </c>
      <c r="EV14" s="18">
        <v>90</v>
      </c>
      <c r="EW14" s="19">
        <f>EU14*100/EV14</f>
        <v>88.88888888888889</v>
      </c>
      <c r="FA14" s="19"/>
      <c r="FC14" s="46"/>
    </row>
    <row r="15" spans="1:159" ht="15">
      <c r="A15" s="26">
        <v>11</v>
      </c>
      <c r="B15" s="37" t="s">
        <v>4</v>
      </c>
      <c r="C15" s="10" t="s">
        <v>27</v>
      </c>
      <c r="D15" s="26" t="s">
        <v>26</v>
      </c>
      <c r="E15" s="2">
        <f>SUM(CW15,DY15,EC15)</f>
        <v>282.2348336594912</v>
      </c>
      <c r="I15" s="19"/>
      <c r="M15" s="19"/>
      <c r="Q15" s="19"/>
      <c r="S15" s="17">
        <v>138</v>
      </c>
      <c r="T15" s="18">
        <v>164</v>
      </c>
      <c r="U15" s="19">
        <f>S15*100/T15</f>
        <v>84.14634146341463</v>
      </c>
      <c r="Y15" s="19"/>
      <c r="AC15" s="19"/>
      <c r="AE15" s="17">
        <v>88</v>
      </c>
      <c r="AF15" s="18">
        <v>98</v>
      </c>
      <c r="AG15" s="19">
        <f>AE15*100/AF15</f>
        <v>89.79591836734694</v>
      </c>
      <c r="AK15" s="19"/>
      <c r="AO15" s="19"/>
      <c r="AS15" s="19"/>
      <c r="AW15" s="19"/>
      <c r="BA15" s="19"/>
      <c r="BC15" s="17">
        <v>163</v>
      </c>
      <c r="BD15" s="18">
        <v>186.5</v>
      </c>
      <c r="BE15" s="19">
        <f>BC15*100/BD15</f>
        <v>87.39946380697052</v>
      </c>
      <c r="BF15" s="29"/>
      <c r="BI15" s="19"/>
      <c r="BM15" s="19"/>
      <c r="BQ15" s="19"/>
      <c r="BR15" s="29"/>
      <c r="BU15" s="19"/>
      <c r="BY15" s="19"/>
      <c r="CC15" s="19"/>
      <c r="CG15" s="19"/>
      <c r="CI15" s="17">
        <v>82</v>
      </c>
      <c r="CJ15" s="18">
        <v>95.5</v>
      </c>
      <c r="CK15" s="19">
        <f>CI15*100/CJ15</f>
        <v>85.86387434554973</v>
      </c>
      <c r="CO15" s="19"/>
      <c r="CS15" s="19"/>
      <c r="CU15" s="17">
        <v>92</v>
      </c>
      <c r="CV15" s="18">
        <v>100</v>
      </c>
      <c r="CW15" s="19">
        <f>CU15*100/CV15</f>
        <v>92</v>
      </c>
      <c r="DA15" s="19"/>
      <c r="DB15" s="29"/>
      <c r="DE15" s="19"/>
      <c r="DF15" s="29"/>
      <c r="DI15" s="19"/>
      <c r="DJ15" s="29"/>
      <c r="DM15" s="19"/>
      <c r="DN15" s="29"/>
      <c r="DQ15" s="19"/>
      <c r="DR15" s="29"/>
      <c r="DU15" s="19"/>
      <c r="DW15" s="17">
        <v>67</v>
      </c>
      <c r="DX15" s="18">
        <v>70</v>
      </c>
      <c r="DY15" s="19">
        <f>DW15*100/DX15</f>
        <v>95.71428571428571</v>
      </c>
      <c r="EA15" s="17">
        <v>69</v>
      </c>
      <c r="EB15" s="18">
        <v>73</v>
      </c>
      <c r="EC15" s="19">
        <f>EA15*100/EB15</f>
        <v>94.52054794520548</v>
      </c>
      <c r="EG15" s="19"/>
      <c r="EK15" s="19"/>
      <c r="EO15" s="19"/>
      <c r="ES15" s="19"/>
      <c r="EU15" s="17">
        <v>59</v>
      </c>
      <c r="EV15" s="18">
        <v>90</v>
      </c>
      <c r="EW15" s="19">
        <f>EU15*100/EV15</f>
        <v>65.55555555555556</v>
      </c>
      <c r="FA15" s="19"/>
      <c r="FC15" s="46"/>
    </row>
    <row r="16" spans="1:157" ht="15">
      <c r="A16" s="26">
        <v>12</v>
      </c>
      <c r="B16" s="26" t="s">
        <v>131</v>
      </c>
      <c r="C16" s="26" t="s">
        <v>233</v>
      </c>
      <c r="D16" s="26" t="s">
        <v>34</v>
      </c>
      <c r="E16" s="2">
        <f>SUM(CW16,M16,I16)</f>
        <v>281.1732026143791</v>
      </c>
      <c r="G16" s="17">
        <v>64</v>
      </c>
      <c r="H16" s="18">
        <v>68</v>
      </c>
      <c r="I16" s="19">
        <f>G16*100/H16</f>
        <v>94.11764705882354</v>
      </c>
      <c r="K16" s="17">
        <v>67</v>
      </c>
      <c r="L16" s="18">
        <v>72</v>
      </c>
      <c r="M16" s="19">
        <f>K16*100/L16</f>
        <v>93.05555555555556</v>
      </c>
      <c r="O16" s="17">
        <v>120</v>
      </c>
      <c r="P16" s="18">
        <v>146</v>
      </c>
      <c r="Q16" s="19">
        <f>O16*100/P16</f>
        <v>82.1917808219178</v>
      </c>
      <c r="U16" s="19"/>
      <c r="Y16" s="19"/>
      <c r="AC16" s="19"/>
      <c r="AG16" s="19"/>
      <c r="AK16" s="19"/>
      <c r="AO16" s="19"/>
      <c r="AS16" s="19"/>
      <c r="AW16" s="19"/>
      <c r="BA16" s="19"/>
      <c r="BE16" s="19"/>
      <c r="BF16" s="29"/>
      <c r="BI16" s="19"/>
      <c r="BM16" s="19"/>
      <c r="BQ16" s="19"/>
      <c r="BR16" s="29"/>
      <c r="BU16" s="19"/>
      <c r="BY16" s="19"/>
      <c r="CC16" s="19"/>
      <c r="CG16" s="19"/>
      <c r="CK16" s="19"/>
      <c r="CO16" s="19"/>
      <c r="CS16" s="19"/>
      <c r="CU16" s="17">
        <v>94</v>
      </c>
      <c r="CV16" s="18">
        <v>100</v>
      </c>
      <c r="CW16" s="19">
        <f>CU16*100/CV16</f>
        <v>94</v>
      </c>
      <c r="DA16" s="19"/>
      <c r="DB16" s="29"/>
      <c r="DE16" s="19"/>
      <c r="DF16" s="29"/>
      <c r="DI16" s="19"/>
      <c r="DJ16" s="29"/>
      <c r="DM16" s="19"/>
      <c r="DN16" s="29"/>
      <c r="DQ16" s="19"/>
      <c r="DR16" s="29"/>
      <c r="DU16" s="19"/>
      <c r="DW16" s="17">
        <v>62</v>
      </c>
      <c r="DX16" s="18">
        <v>70</v>
      </c>
      <c r="DY16" s="19">
        <f>DW16*100/DX16</f>
        <v>88.57142857142857</v>
      </c>
      <c r="EA16" s="17">
        <v>66</v>
      </c>
      <c r="EB16" s="18">
        <v>73</v>
      </c>
      <c r="EC16" s="19">
        <f>EA16*100/EB16</f>
        <v>90.41095890410959</v>
      </c>
      <c r="EG16" s="19"/>
      <c r="EK16" s="19"/>
      <c r="EO16" s="19"/>
      <c r="ES16" s="19"/>
      <c r="EU16" s="17">
        <v>73</v>
      </c>
      <c r="EV16" s="18">
        <v>90</v>
      </c>
      <c r="EW16" s="19">
        <f>EU16*100/EV16</f>
        <v>81.11111111111111</v>
      </c>
      <c r="FA16" s="19"/>
    </row>
    <row r="17" spans="1:159" ht="15">
      <c r="A17" s="26">
        <v>13</v>
      </c>
      <c r="B17" s="7" t="s">
        <v>2</v>
      </c>
      <c r="C17" s="35" t="s">
        <v>167</v>
      </c>
      <c r="D17" s="26" t="s">
        <v>26</v>
      </c>
      <c r="E17" s="2">
        <f>SUM(BQ17,BM17,M17)</f>
        <v>281.17175273865416</v>
      </c>
      <c r="G17" s="17">
        <v>61</v>
      </c>
      <c r="H17" s="18">
        <v>68</v>
      </c>
      <c r="I17" s="19">
        <f>G17*100/H17</f>
        <v>89.70588235294117</v>
      </c>
      <c r="K17" s="17">
        <v>67</v>
      </c>
      <c r="L17" s="18">
        <v>72</v>
      </c>
      <c r="M17" s="19">
        <f>K17*100/L17</f>
        <v>93.05555555555556</v>
      </c>
      <c r="O17" s="17">
        <v>125</v>
      </c>
      <c r="P17" s="18">
        <v>146</v>
      </c>
      <c r="Q17" s="19">
        <f>O17*100/P17</f>
        <v>85.61643835616438</v>
      </c>
      <c r="U17" s="19"/>
      <c r="Y17" s="19"/>
      <c r="AC17" s="19"/>
      <c r="AE17" s="17">
        <v>78</v>
      </c>
      <c r="AF17" s="18">
        <v>98</v>
      </c>
      <c r="AG17" s="19">
        <f>AE17*100/AF17</f>
        <v>79.59183673469387</v>
      </c>
      <c r="AI17" s="17">
        <v>77</v>
      </c>
      <c r="AJ17" s="18">
        <v>91</v>
      </c>
      <c r="AK17" s="19">
        <f>AI17*100/AJ17</f>
        <v>84.61538461538461</v>
      </c>
      <c r="AM17" s="17">
        <v>75</v>
      </c>
      <c r="AN17" s="18">
        <v>85</v>
      </c>
      <c r="AO17" s="19">
        <f>AM17*100/AN17</f>
        <v>88.23529411764706</v>
      </c>
      <c r="AS17" s="19"/>
      <c r="AW17" s="19"/>
      <c r="BA17" s="19"/>
      <c r="BE17" s="19"/>
      <c r="BF17" s="29"/>
      <c r="BI17" s="19"/>
      <c r="BK17" s="17">
        <v>60</v>
      </c>
      <c r="BL17" s="18">
        <v>64</v>
      </c>
      <c r="BM17" s="19">
        <f>BK17*100/BL17</f>
        <v>93.75</v>
      </c>
      <c r="BO17" s="17">
        <v>67</v>
      </c>
      <c r="BP17" s="18">
        <v>71</v>
      </c>
      <c r="BQ17" s="19">
        <f>BO17*100/BP17</f>
        <v>94.36619718309859</v>
      </c>
      <c r="BR17" s="29"/>
      <c r="BU17" s="19"/>
      <c r="BY17" s="19"/>
      <c r="CC17" s="19"/>
      <c r="CG17" s="19"/>
      <c r="CK17" s="19"/>
      <c r="CO17" s="19"/>
      <c r="CS17" s="19"/>
      <c r="CW17" s="19"/>
      <c r="DA17" s="19"/>
      <c r="DB17" s="29"/>
      <c r="DE17" s="19"/>
      <c r="DF17" s="29"/>
      <c r="DI17" s="19"/>
      <c r="DJ17" s="29"/>
      <c r="DM17" s="19"/>
      <c r="DN17" s="29"/>
      <c r="DQ17" s="19"/>
      <c r="DR17" s="29"/>
      <c r="DU17" s="19"/>
      <c r="DY17" s="19"/>
      <c r="EC17" s="19"/>
      <c r="EG17" s="19"/>
      <c r="EK17" s="19"/>
      <c r="EO17" s="19"/>
      <c r="ES17" s="19"/>
      <c r="EW17" s="19"/>
      <c r="FA17" s="19"/>
      <c r="FC17" s="46"/>
    </row>
    <row r="18" spans="1:159" ht="15">
      <c r="A18" s="26">
        <v>14</v>
      </c>
      <c r="B18" s="10" t="s">
        <v>60</v>
      </c>
      <c r="C18" s="10" t="s">
        <v>167</v>
      </c>
      <c r="D18" s="26" t="s">
        <v>26</v>
      </c>
      <c r="E18" s="2">
        <f>SUM(BE18,Y18,EO18)</f>
        <v>281.1498515677667</v>
      </c>
      <c r="I18" s="19"/>
      <c r="M18" s="19"/>
      <c r="O18" s="17">
        <v>129</v>
      </c>
      <c r="P18" s="18">
        <v>146</v>
      </c>
      <c r="Q18" s="19">
        <f>O18*100/P18</f>
        <v>88.35616438356165</v>
      </c>
      <c r="U18" s="19"/>
      <c r="W18" s="17">
        <v>85</v>
      </c>
      <c r="X18" s="18">
        <v>91</v>
      </c>
      <c r="Y18" s="19">
        <f>W18*100/X18</f>
        <v>93.4065934065934</v>
      </c>
      <c r="AC18" s="19"/>
      <c r="AG18" s="19"/>
      <c r="AK18" s="19"/>
      <c r="AO18" s="19"/>
      <c r="AS18" s="19"/>
      <c r="AW18" s="19"/>
      <c r="BA18" s="19"/>
      <c r="BC18" s="17">
        <v>179</v>
      </c>
      <c r="BD18" s="18">
        <v>186.5</v>
      </c>
      <c r="BE18" s="19">
        <f>BC18*100/BD18</f>
        <v>95.97855227882037</v>
      </c>
      <c r="BF18" s="29"/>
      <c r="BI18" s="19"/>
      <c r="BM18" s="19"/>
      <c r="BQ18" s="19"/>
      <c r="BR18" s="29"/>
      <c r="BU18" s="19"/>
      <c r="BY18" s="19"/>
      <c r="CC18" s="19"/>
      <c r="CG18" s="19"/>
      <c r="CI18" s="17">
        <v>83</v>
      </c>
      <c r="CJ18" s="18">
        <v>95.5</v>
      </c>
      <c r="CK18" s="19">
        <f>CI18*100/CJ18</f>
        <v>86.91099476439791</v>
      </c>
      <c r="CO18" s="19"/>
      <c r="CS18" s="19"/>
      <c r="CW18" s="19"/>
      <c r="DA18" s="19"/>
      <c r="DB18" s="29"/>
      <c r="DE18" s="19"/>
      <c r="DF18" s="29"/>
      <c r="DI18" s="19"/>
      <c r="DJ18" s="29"/>
      <c r="DM18" s="19"/>
      <c r="DN18" s="29"/>
      <c r="DQ18" s="19"/>
      <c r="DR18" s="29"/>
      <c r="DU18" s="19"/>
      <c r="DY18" s="19"/>
      <c r="EC18" s="19"/>
      <c r="EG18" s="19"/>
      <c r="EK18" s="19"/>
      <c r="EM18" s="17">
        <v>78</v>
      </c>
      <c r="EN18" s="18">
        <v>85</v>
      </c>
      <c r="EO18" s="19">
        <f>EM18*100/EN18</f>
        <v>91.76470588235294</v>
      </c>
      <c r="ES18" s="19"/>
      <c r="EU18" s="17">
        <v>79</v>
      </c>
      <c r="EV18" s="18">
        <v>90</v>
      </c>
      <c r="EW18" s="19">
        <f>EU18*100/EV18</f>
        <v>87.77777777777777</v>
      </c>
      <c r="EY18" s="17">
        <v>113</v>
      </c>
      <c r="EZ18" s="18">
        <v>150</v>
      </c>
      <c r="FA18" s="19">
        <f>EY18*100/EZ18</f>
        <v>75.33333333333333</v>
      </c>
      <c r="FC18" s="47"/>
    </row>
    <row r="19" spans="1:159" ht="15">
      <c r="A19" s="26">
        <v>15</v>
      </c>
      <c r="B19" s="11" t="s">
        <v>255</v>
      </c>
      <c r="C19" s="8" t="s">
        <v>167</v>
      </c>
      <c r="D19" s="26" t="s">
        <v>34</v>
      </c>
      <c r="E19" s="2">
        <f>SUM(AK19,BM19,BQ19)</f>
        <v>280.4076865036372</v>
      </c>
      <c r="I19" s="19"/>
      <c r="M19" s="19"/>
      <c r="O19" s="17">
        <v>125</v>
      </c>
      <c r="P19" s="18">
        <v>146</v>
      </c>
      <c r="Q19" s="19">
        <f>O19*100/P19</f>
        <v>85.61643835616438</v>
      </c>
      <c r="U19" s="19"/>
      <c r="Y19" s="19"/>
      <c r="AC19" s="19"/>
      <c r="AG19" s="19"/>
      <c r="AI19" s="17">
        <v>80</v>
      </c>
      <c r="AJ19" s="18">
        <v>91</v>
      </c>
      <c r="AK19" s="19">
        <f>AI19*100/AJ19</f>
        <v>87.91208791208791</v>
      </c>
      <c r="AM19" s="17">
        <v>70</v>
      </c>
      <c r="AN19" s="18">
        <v>85</v>
      </c>
      <c r="AO19" s="19">
        <f>AM19*100/AN19</f>
        <v>82.3529411764706</v>
      </c>
      <c r="AS19" s="19"/>
      <c r="AW19" s="19"/>
      <c r="BA19" s="19"/>
      <c r="BE19" s="19"/>
      <c r="BF19" s="29"/>
      <c r="BI19" s="19"/>
      <c r="BK19" s="17">
        <v>61</v>
      </c>
      <c r="BL19" s="18">
        <v>64</v>
      </c>
      <c r="BM19" s="19">
        <f>BK19*100/BL19</f>
        <v>95.3125</v>
      </c>
      <c r="BO19" s="17">
        <v>69</v>
      </c>
      <c r="BP19" s="18">
        <v>71</v>
      </c>
      <c r="BQ19" s="19">
        <f>BO19*100/BP19</f>
        <v>97.1830985915493</v>
      </c>
      <c r="BR19" s="29"/>
      <c r="BU19" s="19"/>
      <c r="BY19" s="19"/>
      <c r="CC19" s="19"/>
      <c r="CG19" s="19"/>
      <c r="CK19" s="19"/>
      <c r="CO19" s="19"/>
      <c r="CS19" s="19"/>
      <c r="CW19" s="19"/>
      <c r="DA19" s="19"/>
      <c r="DB19" s="29"/>
      <c r="DE19" s="19"/>
      <c r="DF19" s="29"/>
      <c r="DI19" s="19"/>
      <c r="DJ19" s="29"/>
      <c r="DM19" s="19"/>
      <c r="DN19" s="29"/>
      <c r="DQ19" s="19"/>
      <c r="DR19" s="29"/>
      <c r="DU19" s="19"/>
      <c r="DY19" s="19"/>
      <c r="EC19" s="19"/>
      <c r="EG19" s="19"/>
      <c r="EK19" s="19"/>
      <c r="EM19" s="17">
        <v>61</v>
      </c>
      <c r="EN19" s="18">
        <v>85</v>
      </c>
      <c r="EO19" s="19">
        <f>EM19*100/EN19</f>
        <v>71.76470588235294</v>
      </c>
      <c r="ES19" s="19"/>
      <c r="EW19" s="19"/>
      <c r="FA19" s="19"/>
      <c r="FC19" s="46"/>
    </row>
    <row r="20" spans="1:159" ht="15">
      <c r="A20" s="26">
        <v>16</v>
      </c>
      <c r="B20" s="11" t="s">
        <v>407</v>
      </c>
      <c r="C20" s="8" t="s">
        <v>167</v>
      </c>
      <c r="D20" s="26" t="s">
        <v>34</v>
      </c>
      <c r="E20" s="2">
        <f>SUM(AG20,BM20,BQ20)</f>
        <v>279.5487208968094</v>
      </c>
      <c r="I20" s="19"/>
      <c r="M20" s="19"/>
      <c r="O20" s="17">
        <v>126</v>
      </c>
      <c r="P20" s="18">
        <v>146</v>
      </c>
      <c r="Q20" s="19">
        <f>O20*100/P20</f>
        <v>86.3013698630137</v>
      </c>
      <c r="U20" s="19"/>
      <c r="Y20" s="19"/>
      <c r="AC20" s="19"/>
      <c r="AE20" s="17">
        <v>89</v>
      </c>
      <c r="AF20" s="18">
        <v>98</v>
      </c>
      <c r="AG20" s="19">
        <f>AE20*100/AF20</f>
        <v>90.81632653061224</v>
      </c>
      <c r="AK20" s="19"/>
      <c r="AO20" s="19"/>
      <c r="AS20" s="19"/>
      <c r="AW20" s="19"/>
      <c r="BA20" s="19"/>
      <c r="BE20" s="19"/>
      <c r="BF20" s="29"/>
      <c r="BI20" s="19"/>
      <c r="BK20" s="17">
        <v>64</v>
      </c>
      <c r="BL20" s="18">
        <v>64</v>
      </c>
      <c r="BM20" s="19">
        <f>BK20*100/BL20</f>
        <v>100</v>
      </c>
      <c r="BO20" s="17">
        <v>63</v>
      </c>
      <c r="BP20" s="18">
        <v>71</v>
      </c>
      <c r="BQ20" s="19">
        <f>BO20*100/BP20</f>
        <v>88.73239436619718</v>
      </c>
      <c r="BR20" s="29"/>
      <c r="BU20" s="19"/>
      <c r="BY20" s="19"/>
      <c r="CC20" s="19"/>
      <c r="CG20" s="19"/>
      <c r="CK20" s="19"/>
      <c r="CO20" s="19"/>
      <c r="CS20" s="19"/>
      <c r="CW20" s="19"/>
      <c r="DA20" s="19"/>
      <c r="DB20" s="29"/>
      <c r="DE20" s="19"/>
      <c r="DF20" s="29"/>
      <c r="DI20" s="19"/>
      <c r="DJ20" s="29"/>
      <c r="DM20" s="19"/>
      <c r="DN20" s="29"/>
      <c r="DQ20" s="19"/>
      <c r="DR20" s="29"/>
      <c r="DU20" s="19"/>
      <c r="DY20" s="19"/>
      <c r="EC20" s="19"/>
      <c r="EG20" s="19"/>
      <c r="EK20" s="19"/>
      <c r="EM20" s="17">
        <v>72</v>
      </c>
      <c r="EN20" s="18">
        <v>85</v>
      </c>
      <c r="EO20" s="19">
        <f>EM20*100/EN20</f>
        <v>84.70588235294117</v>
      </c>
      <c r="ES20" s="19"/>
      <c r="EW20" s="19"/>
      <c r="FA20" s="19"/>
      <c r="FC20" s="46"/>
    </row>
    <row r="21" spans="1:159" ht="15">
      <c r="A21" s="26">
        <v>17</v>
      </c>
      <c r="B21" s="7" t="s">
        <v>31</v>
      </c>
      <c r="C21" s="10" t="s">
        <v>32</v>
      </c>
      <c r="D21" s="26" t="s">
        <v>26</v>
      </c>
      <c r="E21" s="2">
        <f>SUM(I21,BQ21,AS21)</f>
        <v>278.9587911098304</v>
      </c>
      <c r="G21" s="17">
        <v>63</v>
      </c>
      <c r="H21" s="18">
        <v>68</v>
      </c>
      <c r="I21" s="19">
        <f>G21*100/H21</f>
        <v>92.6470588235294</v>
      </c>
      <c r="K21" s="17">
        <v>64</v>
      </c>
      <c r="L21" s="18">
        <v>72</v>
      </c>
      <c r="M21" s="19">
        <f>K21*100/L21</f>
        <v>88.88888888888889</v>
      </c>
      <c r="O21" s="17">
        <v>122</v>
      </c>
      <c r="P21" s="18">
        <v>146</v>
      </c>
      <c r="Q21" s="19">
        <f>O21*100/P21</f>
        <v>83.56164383561644</v>
      </c>
      <c r="U21" s="19"/>
      <c r="Y21" s="19"/>
      <c r="AC21" s="19"/>
      <c r="AE21" s="17">
        <v>81</v>
      </c>
      <c r="AF21" s="18">
        <v>98</v>
      </c>
      <c r="AG21" s="19">
        <f>AE21*100/AF21</f>
        <v>82.65306122448979</v>
      </c>
      <c r="AK21" s="19"/>
      <c r="AO21" s="19"/>
      <c r="AQ21" s="17">
        <v>177</v>
      </c>
      <c r="AR21" s="18">
        <v>195.5</v>
      </c>
      <c r="AS21" s="19">
        <f>AQ21*100/AR21</f>
        <v>90.53708439897699</v>
      </c>
      <c r="AW21" s="19"/>
      <c r="BA21" s="19"/>
      <c r="BE21" s="19"/>
      <c r="BF21" s="29"/>
      <c r="BI21" s="19"/>
      <c r="BM21" s="19"/>
      <c r="BO21" s="17">
        <v>68</v>
      </c>
      <c r="BP21" s="18">
        <v>71</v>
      </c>
      <c r="BQ21" s="19">
        <f>BO21*100/BP21</f>
        <v>95.77464788732394</v>
      </c>
      <c r="BR21" s="29"/>
      <c r="BU21" s="19"/>
      <c r="BY21" s="19"/>
      <c r="CC21" s="19"/>
      <c r="CG21" s="19"/>
      <c r="CK21" s="19"/>
      <c r="CO21" s="19"/>
      <c r="CS21" s="19"/>
      <c r="CW21" s="19"/>
      <c r="CY21" s="17">
        <v>166</v>
      </c>
      <c r="CZ21" s="18">
        <v>195</v>
      </c>
      <c r="DA21" s="19">
        <f>CY21*100/CZ21</f>
        <v>85.12820512820512</v>
      </c>
      <c r="DB21" s="29"/>
      <c r="DE21" s="19"/>
      <c r="DF21" s="29"/>
      <c r="DI21" s="19"/>
      <c r="DJ21" s="29"/>
      <c r="DM21" s="19"/>
      <c r="DN21" s="29"/>
      <c r="DQ21" s="19"/>
      <c r="DR21" s="29"/>
      <c r="DU21" s="19"/>
      <c r="DY21" s="19"/>
      <c r="EC21" s="19"/>
      <c r="EG21" s="19"/>
      <c r="EK21" s="19"/>
      <c r="EO21" s="19"/>
      <c r="ES21" s="19"/>
      <c r="EW21" s="19"/>
      <c r="FA21" s="19"/>
      <c r="FC21" s="45"/>
    </row>
    <row r="22" spans="1:159" ht="15">
      <c r="A22" s="26">
        <v>18</v>
      </c>
      <c r="B22" s="7" t="s">
        <v>139</v>
      </c>
      <c r="C22" s="35" t="s">
        <v>57</v>
      </c>
      <c r="D22" s="26" t="s">
        <v>30</v>
      </c>
      <c r="E22" s="2">
        <f>SUM(CW22,BQ22,BM22)</f>
        <v>276.0202464788732</v>
      </c>
      <c r="G22" s="17">
        <v>56</v>
      </c>
      <c r="H22" s="18">
        <v>68</v>
      </c>
      <c r="I22" s="19">
        <f>G22*100/H22</f>
        <v>82.3529411764706</v>
      </c>
      <c r="K22" s="17">
        <v>57</v>
      </c>
      <c r="L22" s="18">
        <v>72</v>
      </c>
      <c r="M22" s="19">
        <f>K22*100/L22</f>
        <v>79.16666666666667</v>
      </c>
      <c r="O22" s="17">
        <v>119</v>
      </c>
      <c r="P22" s="18">
        <v>146</v>
      </c>
      <c r="Q22" s="19">
        <f>O22*100/P22</f>
        <v>81.5068493150685</v>
      </c>
      <c r="U22" s="19"/>
      <c r="Y22" s="19"/>
      <c r="AC22" s="19"/>
      <c r="AG22" s="19"/>
      <c r="AK22" s="19"/>
      <c r="AO22" s="19"/>
      <c r="AS22" s="19"/>
      <c r="AW22" s="19"/>
      <c r="BA22" s="19"/>
      <c r="BE22" s="19"/>
      <c r="BF22" s="29"/>
      <c r="BI22" s="19"/>
      <c r="BK22" s="17">
        <v>57</v>
      </c>
      <c r="BL22" s="18">
        <v>64</v>
      </c>
      <c r="BM22" s="19">
        <f>BK22*100/BL22</f>
        <v>89.0625</v>
      </c>
      <c r="BO22" s="17">
        <v>66</v>
      </c>
      <c r="BP22" s="18">
        <v>71</v>
      </c>
      <c r="BQ22" s="19">
        <f>BO22*100/BP22</f>
        <v>92.95774647887323</v>
      </c>
      <c r="BR22" s="29"/>
      <c r="BU22" s="19"/>
      <c r="BY22" s="19"/>
      <c r="CC22" s="19"/>
      <c r="CG22" s="19"/>
      <c r="CK22" s="19"/>
      <c r="CO22" s="19"/>
      <c r="CQ22" s="17">
        <v>81</v>
      </c>
      <c r="CR22" s="18">
        <v>94</v>
      </c>
      <c r="CS22" s="19">
        <f>CQ22*100/CR22</f>
        <v>86.17021276595744</v>
      </c>
      <c r="CU22" s="17">
        <v>94</v>
      </c>
      <c r="CV22" s="18">
        <v>100</v>
      </c>
      <c r="CW22" s="19">
        <f>CU22*100/CV22</f>
        <v>94</v>
      </c>
      <c r="CY22" s="17">
        <v>159</v>
      </c>
      <c r="CZ22" s="18">
        <v>195</v>
      </c>
      <c r="DA22" s="19">
        <f>CY22*100/CZ22</f>
        <v>81.53846153846153</v>
      </c>
      <c r="DB22" s="29"/>
      <c r="DE22" s="19"/>
      <c r="DF22" s="29"/>
      <c r="DI22" s="19"/>
      <c r="DJ22" s="29"/>
      <c r="DM22" s="19"/>
      <c r="DN22" s="29"/>
      <c r="DQ22" s="19"/>
      <c r="DR22" s="29"/>
      <c r="DU22" s="19"/>
      <c r="DY22" s="19"/>
      <c r="EC22" s="19"/>
      <c r="EG22" s="19"/>
      <c r="EK22" s="19"/>
      <c r="EO22" s="19"/>
      <c r="ES22" s="19"/>
      <c r="EU22" s="17">
        <v>46</v>
      </c>
      <c r="EV22" s="18">
        <v>90</v>
      </c>
      <c r="EW22" s="19">
        <f>EU22*100/EV22</f>
        <v>51.111111111111114</v>
      </c>
      <c r="FA22" s="19"/>
      <c r="FC22" s="46"/>
    </row>
    <row r="23" spans="1:159" ht="15">
      <c r="A23" s="26">
        <v>19</v>
      </c>
      <c r="B23" s="39" t="s">
        <v>142</v>
      </c>
      <c r="C23" s="35" t="s">
        <v>233</v>
      </c>
      <c r="D23" s="26" t="s">
        <v>30</v>
      </c>
      <c r="E23" s="2">
        <f>SUM(EW23,CS23,AS23)</f>
        <v>273.64906616362236</v>
      </c>
      <c r="I23" s="19"/>
      <c r="M23" s="19"/>
      <c r="O23" s="17">
        <v>115</v>
      </c>
      <c r="P23" s="18">
        <v>146</v>
      </c>
      <c r="Q23" s="19">
        <f>O23*100/P23</f>
        <v>78.76712328767124</v>
      </c>
      <c r="U23" s="19"/>
      <c r="Y23" s="19"/>
      <c r="AC23" s="19"/>
      <c r="AE23" s="17">
        <v>78</v>
      </c>
      <c r="AF23" s="18">
        <v>98</v>
      </c>
      <c r="AG23" s="19">
        <f>AE23*100/AF23</f>
        <v>79.59183673469387</v>
      </c>
      <c r="AK23" s="19"/>
      <c r="AO23" s="19"/>
      <c r="AQ23" s="17">
        <v>178</v>
      </c>
      <c r="AR23" s="18">
        <v>195.5</v>
      </c>
      <c r="AS23" s="19">
        <f>AQ23*100/AR23</f>
        <v>91.04859335038363</v>
      </c>
      <c r="AW23" s="19"/>
      <c r="BA23" s="19"/>
      <c r="BE23" s="19"/>
      <c r="BF23" s="29"/>
      <c r="BI23" s="19"/>
      <c r="BM23" s="19"/>
      <c r="BQ23" s="19"/>
      <c r="BR23" s="29"/>
      <c r="BS23" s="17">
        <v>76</v>
      </c>
      <c r="BT23" s="18">
        <v>95.5</v>
      </c>
      <c r="BU23" s="19">
        <f>BS23*100/BT23</f>
        <v>79.58115183246073</v>
      </c>
      <c r="BW23" s="17">
        <v>78</v>
      </c>
      <c r="BX23" s="18">
        <v>91</v>
      </c>
      <c r="BY23" s="19">
        <f>BW23*100/BX23</f>
        <v>85.71428571428571</v>
      </c>
      <c r="CC23" s="19"/>
      <c r="CE23" s="17">
        <v>174</v>
      </c>
      <c r="CF23" s="18">
        <v>192.5</v>
      </c>
      <c r="CG23" s="19">
        <f>CE23*100/CF23</f>
        <v>90.3896103896104</v>
      </c>
      <c r="CK23" s="19"/>
      <c r="CO23" s="19"/>
      <c r="CQ23" s="17">
        <v>86</v>
      </c>
      <c r="CR23" s="18">
        <v>94</v>
      </c>
      <c r="CS23" s="19">
        <f>CQ23*100/CR23</f>
        <v>91.48936170212765</v>
      </c>
      <c r="CU23" s="17">
        <v>90</v>
      </c>
      <c r="CV23" s="18">
        <v>100</v>
      </c>
      <c r="CW23" s="19">
        <f>CU23*100/CV23</f>
        <v>90</v>
      </c>
      <c r="CY23" s="17">
        <v>162</v>
      </c>
      <c r="CZ23" s="18">
        <v>195</v>
      </c>
      <c r="DA23" s="19">
        <f>CY23*100/CZ23</f>
        <v>83.07692307692308</v>
      </c>
      <c r="DB23" s="29"/>
      <c r="DE23" s="19"/>
      <c r="DF23" s="29"/>
      <c r="DI23" s="19"/>
      <c r="DJ23" s="29"/>
      <c r="DM23" s="19"/>
      <c r="DN23" s="29"/>
      <c r="DQ23" s="19"/>
      <c r="DR23" s="29"/>
      <c r="DU23" s="19"/>
      <c r="DY23" s="19"/>
      <c r="EC23" s="19"/>
      <c r="EG23" s="19"/>
      <c r="EK23" s="19"/>
      <c r="EM23" s="17">
        <v>74</v>
      </c>
      <c r="EN23" s="18">
        <v>85</v>
      </c>
      <c r="EO23" s="19">
        <f>EM23*100/EN23</f>
        <v>87.05882352941177</v>
      </c>
      <c r="ES23" s="19"/>
      <c r="EU23" s="17">
        <v>82</v>
      </c>
      <c r="EV23" s="18">
        <v>90</v>
      </c>
      <c r="EW23" s="19">
        <f>EU23*100/EV23</f>
        <v>91.11111111111111</v>
      </c>
      <c r="FA23" s="19"/>
      <c r="FC23" s="46"/>
    </row>
    <row r="24" spans="1:159" ht="15">
      <c r="A24" s="26">
        <v>20</v>
      </c>
      <c r="B24" s="11" t="s">
        <v>241</v>
      </c>
      <c r="C24" s="8" t="s">
        <v>25</v>
      </c>
      <c r="D24" s="26" t="s">
        <v>34</v>
      </c>
      <c r="E24" s="2">
        <f>SUM(BI24,AS24,CW24)</f>
        <v>272.96067272800315</v>
      </c>
      <c r="I24" s="19"/>
      <c r="M24" s="19"/>
      <c r="O24" s="17">
        <v>121</v>
      </c>
      <c r="P24" s="18">
        <v>146</v>
      </c>
      <c r="Q24" s="19">
        <f>O24*100/P24</f>
        <v>82.87671232876713</v>
      </c>
      <c r="U24" s="19"/>
      <c r="Y24" s="19"/>
      <c r="AC24" s="19"/>
      <c r="AE24" s="17">
        <v>82</v>
      </c>
      <c r="AF24" s="18">
        <v>98</v>
      </c>
      <c r="AG24" s="19">
        <f>AE24*100/AF24</f>
        <v>83.6734693877551</v>
      </c>
      <c r="AK24" s="19"/>
      <c r="AO24" s="19"/>
      <c r="AQ24" s="17">
        <v>174</v>
      </c>
      <c r="AR24" s="18">
        <v>195.5</v>
      </c>
      <c r="AS24" s="19">
        <f>AQ24*100/AR24</f>
        <v>89.00255754475704</v>
      </c>
      <c r="AW24" s="19"/>
      <c r="BA24" s="19"/>
      <c r="BE24" s="19"/>
      <c r="BF24" s="29"/>
      <c r="BG24" s="17">
        <v>168</v>
      </c>
      <c r="BH24" s="18">
        <v>191</v>
      </c>
      <c r="BI24" s="19">
        <f>BG24*100/BH24</f>
        <v>87.95811518324608</v>
      </c>
      <c r="BM24" s="19"/>
      <c r="BQ24" s="19"/>
      <c r="BR24" s="29"/>
      <c r="BU24" s="19"/>
      <c r="BY24" s="19"/>
      <c r="CC24" s="19"/>
      <c r="CG24" s="19"/>
      <c r="CK24" s="19"/>
      <c r="CO24" s="19"/>
      <c r="CS24" s="19"/>
      <c r="CU24" s="17">
        <v>96</v>
      </c>
      <c r="CV24" s="18">
        <v>100</v>
      </c>
      <c r="CW24" s="19">
        <f>CU24*100/CV24</f>
        <v>96</v>
      </c>
      <c r="DA24" s="19"/>
      <c r="DB24" s="29"/>
      <c r="DE24" s="19"/>
      <c r="DF24" s="29"/>
      <c r="DI24" s="19"/>
      <c r="DJ24" s="29"/>
      <c r="DM24" s="19"/>
      <c r="DN24" s="29"/>
      <c r="DQ24" s="19"/>
      <c r="DR24" s="29"/>
      <c r="DU24" s="19"/>
      <c r="DY24" s="19"/>
      <c r="EA24" s="17">
        <v>61</v>
      </c>
      <c r="EB24" s="18">
        <v>73</v>
      </c>
      <c r="EC24" s="19">
        <f>EA24*100/EB24</f>
        <v>83.56164383561644</v>
      </c>
      <c r="EG24" s="19"/>
      <c r="EK24" s="19"/>
      <c r="EO24" s="19"/>
      <c r="ES24" s="19"/>
      <c r="EU24" s="17">
        <v>67</v>
      </c>
      <c r="EV24" s="18">
        <v>90</v>
      </c>
      <c r="EW24" s="19">
        <f>EU24*100/EV24</f>
        <v>74.44444444444444</v>
      </c>
      <c r="FA24" s="19"/>
      <c r="FC24" s="46"/>
    </row>
    <row r="25" spans="1:159" ht="15">
      <c r="A25" s="26">
        <v>21</v>
      </c>
      <c r="B25" s="9" t="s">
        <v>68</v>
      </c>
      <c r="C25" s="9" t="s">
        <v>57</v>
      </c>
      <c r="D25" s="26" t="s">
        <v>30</v>
      </c>
      <c r="E25" s="2">
        <f>SUM(DY25,EO25,CO25)</f>
        <v>272.2612681436211</v>
      </c>
      <c r="I25" s="19"/>
      <c r="M25" s="19"/>
      <c r="O25" s="17">
        <v>108</v>
      </c>
      <c r="P25" s="18">
        <v>146</v>
      </c>
      <c r="Q25" s="19">
        <f>O25*100/P25</f>
        <v>73.97260273972603</v>
      </c>
      <c r="U25" s="19"/>
      <c r="Y25" s="19"/>
      <c r="AC25" s="19"/>
      <c r="AE25" s="17">
        <v>79</v>
      </c>
      <c r="AF25" s="18">
        <v>98</v>
      </c>
      <c r="AG25" s="19">
        <f>AE25*100/AF25</f>
        <v>80.61224489795919</v>
      </c>
      <c r="AK25" s="19"/>
      <c r="AO25" s="19"/>
      <c r="AS25" s="19"/>
      <c r="AW25" s="19"/>
      <c r="BA25" s="19"/>
      <c r="BE25" s="19"/>
      <c r="BF25" s="29"/>
      <c r="BI25" s="19"/>
      <c r="BM25" s="19"/>
      <c r="BQ25" s="19"/>
      <c r="BR25" s="29"/>
      <c r="BU25" s="19"/>
      <c r="BY25" s="19"/>
      <c r="CC25" s="19"/>
      <c r="CG25" s="19"/>
      <c r="CK25" s="19"/>
      <c r="CM25" s="17">
        <v>181</v>
      </c>
      <c r="CN25" s="18">
        <v>192.5</v>
      </c>
      <c r="CO25" s="19">
        <f>CM25*100/CN25</f>
        <v>94.02597402597402</v>
      </c>
      <c r="CS25" s="19"/>
      <c r="CU25" s="17">
        <v>83</v>
      </c>
      <c r="CV25" s="18">
        <v>100</v>
      </c>
      <c r="CW25" s="19">
        <f>CU25*100/CV25</f>
        <v>83</v>
      </c>
      <c r="DA25" s="19"/>
      <c r="DB25" s="29"/>
      <c r="DE25" s="19"/>
      <c r="DF25" s="29"/>
      <c r="DI25" s="19"/>
      <c r="DJ25" s="29"/>
      <c r="DM25" s="19"/>
      <c r="DN25" s="29"/>
      <c r="DQ25" s="19"/>
      <c r="DR25" s="29"/>
      <c r="DU25" s="19"/>
      <c r="DW25" s="17">
        <v>63</v>
      </c>
      <c r="DX25" s="18">
        <v>70</v>
      </c>
      <c r="DY25" s="19">
        <f>DW25*100/DX25</f>
        <v>90</v>
      </c>
      <c r="EA25" s="17">
        <v>56</v>
      </c>
      <c r="EB25" s="18">
        <v>73</v>
      </c>
      <c r="EC25" s="19">
        <f>EA25*100/EB25</f>
        <v>76.71232876712328</v>
      </c>
      <c r="EG25" s="19"/>
      <c r="EK25" s="19"/>
      <c r="EM25" s="17">
        <v>75</v>
      </c>
      <c r="EN25" s="18">
        <v>85</v>
      </c>
      <c r="EO25" s="19">
        <f>EM25*100/EN25</f>
        <v>88.23529411764706</v>
      </c>
      <c r="ES25" s="19"/>
      <c r="EU25" s="17">
        <v>62</v>
      </c>
      <c r="EV25" s="18">
        <v>90</v>
      </c>
      <c r="EW25" s="19">
        <f>EU25*100/EV25</f>
        <v>68.88888888888889</v>
      </c>
      <c r="FA25" s="19"/>
      <c r="FC25" s="46"/>
    </row>
    <row r="26" spans="1:159" ht="15">
      <c r="A26" s="26">
        <v>22</v>
      </c>
      <c r="B26" s="36" t="s">
        <v>59</v>
      </c>
      <c r="C26" s="35" t="s">
        <v>25</v>
      </c>
      <c r="D26" s="26" t="s">
        <v>26</v>
      </c>
      <c r="E26" s="2">
        <f>SUM(CW26,AG26,EC26)</f>
        <v>270.06933184232594</v>
      </c>
      <c r="I26" s="19"/>
      <c r="M26" s="19"/>
      <c r="Q26" s="19"/>
      <c r="U26" s="19"/>
      <c r="Y26" s="19"/>
      <c r="AC26" s="19"/>
      <c r="AE26" s="17">
        <v>92</v>
      </c>
      <c r="AF26" s="18">
        <v>98</v>
      </c>
      <c r="AG26" s="19">
        <f>AE26*100/AF26</f>
        <v>93.87755102040816</v>
      </c>
      <c r="AK26" s="19"/>
      <c r="AO26" s="19"/>
      <c r="AS26" s="19"/>
      <c r="AW26" s="19"/>
      <c r="BA26" s="19"/>
      <c r="BE26" s="19"/>
      <c r="BF26" s="29"/>
      <c r="BI26" s="19"/>
      <c r="BM26" s="19"/>
      <c r="BQ26" s="19"/>
      <c r="BR26" s="29"/>
      <c r="BU26" s="19"/>
      <c r="BY26" s="19"/>
      <c r="CC26" s="19"/>
      <c r="CG26" s="19"/>
      <c r="CK26" s="19"/>
      <c r="CO26" s="19"/>
      <c r="CS26" s="19"/>
      <c r="CU26" s="17">
        <v>94</v>
      </c>
      <c r="CV26" s="18">
        <v>100</v>
      </c>
      <c r="CW26" s="19">
        <f>CU26*100/CV26</f>
        <v>94</v>
      </c>
      <c r="DA26" s="19"/>
      <c r="DB26" s="29"/>
      <c r="DE26" s="19"/>
      <c r="DF26" s="29"/>
      <c r="DI26" s="19"/>
      <c r="DJ26" s="29"/>
      <c r="DM26" s="19"/>
      <c r="DN26" s="29"/>
      <c r="DQ26" s="19"/>
      <c r="DR26" s="29"/>
      <c r="DU26" s="19"/>
      <c r="DW26" s="17">
        <v>56</v>
      </c>
      <c r="DX26" s="18">
        <v>70</v>
      </c>
      <c r="DY26" s="19">
        <f>DW26*100/DX26</f>
        <v>80</v>
      </c>
      <c r="EA26" s="17">
        <v>60</v>
      </c>
      <c r="EB26" s="18">
        <v>73</v>
      </c>
      <c r="EC26" s="19">
        <f>EA26*100/EB26</f>
        <v>82.1917808219178</v>
      </c>
      <c r="EG26" s="19"/>
      <c r="EK26" s="19"/>
      <c r="EO26" s="19"/>
      <c r="ES26" s="19"/>
      <c r="EU26" s="17">
        <v>69</v>
      </c>
      <c r="EV26" s="18">
        <v>90</v>
      </c>
      <c r="EW26" s="19">
        <f>EU26*100/EV26</f>
        <v>76.66666666666667</v>
      </c>
      <c r="FA26" s="19"/>
      <c r="FC26" s="46"/>
    </row>
    <row r="27" spans="1:159" ht="15">
      <c r="A27" s="26">
        <v>23</v>
      </c>
      <c r="B27" s="11" t="s">
        <v>145</v>
      </c>
      <c r="C27" s="8" t="s">
        <v>29</v>
      </c>
      <c r="D27" s="26" t="s">
        <v>26</v>
      </c>
      <c r="E27" s="2">
        <f>SUM(CO27,ES27,Q27)</f>
        <v>268.94022518775074</v>
      </c>
      <c r="I27" s="19"/>
      <c r="M27" s="19"/>
      <c r="O27" s="17">
        <v>119</v>
      </c>
      <c r="P27" s="18">
        <v>146</v>
      </c>
      <c r="Q27" s="19">
        <f>O27*100/P27</f>
        <v>81.5068493150685</v>
      </c>
      <c r="U27" s="19"/>
      <c r="Y27" s="19"/>
      <c r="AC27" s="19"/>
      <c r="AG27" s="19"/>
      <c r="AK27" s="19"/>
      <c r="AO27" s="19"/>
      <c r="AS27" s="19"/>
      <c r="AW27" s="19"/>
      <c r="BA27" s="19"/>
      <c r="BE27" s="19"/>
      <c r="BF27" s="29"/>
      <c r="BI27" s="19"/>
      <c r="BM27" s="19"/>
      <c r="BQ27" s="19"/>
      <c r="BR27" s="29"/>
      <c r="BU27" s="19"/>
      <c r="BY27" s="19"/>
      <c r="CC27" s="19"/>
      <c r="CG27" s="19"/>
      <c r="CK27" s="19"/>
      <c r="CM27" s="17">
        <v>185</v>
      </c>
      <c r="CN27" s="18">
        <v>192.5</v>
      </c>
      <c r="CO27" s="19">
        <f>CM27*100/CN27</f>
        <v>96.1038961038961</v>
      </c>
      <c r="CS27" s="19"/>
      <c r="CW27" s="19"/>
      <c r="DA27" s="19"/>
      <c r="DB27" s="29"/>
      <c r="DE27" s="19"/>
      <c r="DF27" s="29"/>
      <c r="DI27" s="19"/>
      <c r="DJ27" s="29"/>
      <c r="DM27" s="19"/>
      <c r="DN27" s="29"/>
      <c r="DQ27" s="19"/>
      <c r="DR27" s="29"/>
      <c r="DU27" s="19"/>
      <c r="DY27" s="19"/>
      <c r="EC27" s="19"/>
      <c r="EG27" s="19"/>
      <c r="EK27" s="19"/>
      <c r="EO27" s="19"/>
      <c r="EQ27" s="17">
        <v>158</v>
      </c>
      <c r="ER27" s="18">
        <v>173</v>
      </c>
      <c r="ES27" s="19">
        <f>EQ27*100/ER27</f>
        <v>91.32947976878613</v>
      </c>
      <c r="EW27" s="19"/>
      <c r="FA27" s="19"/>
      <c r="FC27" s="46"/>
    </row>
    <row r="28" spans="1:159" ht="15">
      <c r="A28" s="26">
        <v>24</v>
      </c>
      <c r="B28" s="9" t="s">
        <v>201</v>
      </c>
      <c r="C28" s="9" t="s">
        <v>53</v>
      </c>
      <c r="D28" s="26" t="s">
        <v>34</v>
      </c>
      <c r="E28" s="2">
        <f>SUM(EW28,EO28,BM28)</f>
        <v>268.20057189542484</v>
      </c>
      <c r="I28" s="19"/>
      <c r="M28" s="19"/>
      <c r="O28" s="17">
        <v>109</v>
      </c>
      <c r="P28" s="18">
        <v>146</v>
      </c>
      <c r="Q28" s="19">
        <f>O28*100/P28</f>
        <v>74.65753424657534</v>
      </c>
      <c r="U28" s="19"/>
      <c r="Y28" s="19"/>
      <c r="AC28" s="19"/>
      <c r="AE28" s="17">
        <v>75</v>
      </c>
      <c r="AF28" s="18">
        <v>98</v>
      </c>
      <c r="AG28" s="19">
        <f>AE28*100/AF28</f>
        <v>76.53061224489795</v>
      </c>
      <c r="AK28" s="19"/>
      <c r="AO28" s="19"/>
      <c r="AS28" s="19"/>
      <c r="AW28" s="19"/>
      <c r="BA28" s="19"/>
      <c r="BE28" s="19"/>
      <c r="BF28" s="29"/>
      <c r="BI28" s="19"/>
      <c r="BK28" s="17">
        <v>59</v>
      </c>
      <c r="BL28" s="18">
        <v>64</v>
      </c>
      <c r="BM28" s="19">
        <f>BK28*100/BL28</f>
        <v>92.1875</v>
      </c>
      <c r="BO28" s="17">
        <v>59</v>
      </c>
      <c r="BP28" s="18">
        <v>71</v>
      </c>
      <c r="BQ28" s="19">
        <f>BO28*100/BP28</f>
        <v>83.09859154929578</v>
      </c>
      <c r="BR28" s="29"/>
      <c r="BU28" s="19"/>
      <c r="BY28" s="19"/>
      <c r="CC28" s="19"/>
      <c r="CG28" s="19"/>
      <c r="CK28" s="19"/>
      <c r="CO28" s="19"/>
      <c r="CS28" s="19"/>
      <c r="CW28" s="19"/>
      <c r="DA28" s="19"/>
      <c r="DB28" s="29"/>
      <c r="DE28" s="19"/>
      <c r="DF28" s="29"/>
      <c r="DI28" s="19"/>
      <c r="DJ28" s="29"/>
      <c r="DM28" s="19"/>
      <c r="DN28" s="29"/>
      <c r="DQ28" s="19"/>
      <c r="DR28" s="29"/>
      <c r="DU28" s="19"/>
      <c r="DY28" s="19"/>
      <c r="EC28" s="19"/>
      <c r="EG28" s="19"/>
      <c r="EK28" s="19"/>
      <c r="EM28" s="17">
        <v>75</v>
      </c>
      <c r="EN28" s="18">
        <v>85</v>
      </c>
      <c r="EO28" s="19">
        <f>EM28*100/EN28</f>
        <v>88.23529411764706</v>
      </c>
      <c r="ES28" s="19"/>
      <c r="EU28" s="17">
        <v>79</v>
      </c>
      <c r="EV28" s="18">
        <v>90</v>
      </c>
      <c r="EW28" s="19">
        <f>EU28*100/EV28</f>
        <v>87.77777777777777</v>
      </c>
      <c r="FA28" s="19"/>
      <c r="FC28" s="46"/>
    </row>
    <row r="29" spans="1:159" ht="15">
      <c r="A29" s="26">
        <v>25</v>
      </c>
      <c r="B29" s="37" t="s">
        <v>158</v>
      </c>
      <c r="C29" s="35" t="s">
        <v>161</v>
      </c>
      <c r="D29" s="26" t="s">
        <v>26</v>
      </c>
      <c r="E29" s="2">
        <f>SUM(Q29,EW29,EC29)</f>
        <v>266.19482496194826</v>
      </c>
      <c r="I29" s="19"/>
      <c r="M29" s="19"/>
      <c r="O29" s="17">
        <v>126</v>
      </c>
      <c r="P29" s="18">
        <v>146</v>
      </c>
      <c r="Q29" s="19">
        <f>O29*100/P29</f>
        <v>86.3013698630137</v>
      </c>
      <c r="U29" s="19"/>
      <c r="Y29" s="19"/>
      <c r="AC29" s="19"/>
      <c r="AG29" s="19"/>
      <c r="AK29" s="19"/>
      <c r="AO29" s="19"/>
      <c r="AS29" s="19"/>
      <c r="AW29" s="19"/>
      <c r="BA29" s="19"/>
      <c r="BE29" s="19"/>
      <c r="BF29" s="29"/>
      <c r="BI29" s="19"/>
      <c r="BM29" s="19"/>
      <c r="BQ29" s="19"/>
      <c r="BR29" s="29"/>
      <c r="BU29" s="19"/>
      <c r="BY29" s="19"/>
      <c r="CC29" s="19"/>
      <c r="CG29" s="19"/>
      <c r="CK29" s="19"/>
      <c r="CO29" s="19"/>
      <c r="CS29" s="19"/>
      <c r="CW29" s="19"/>
      <c r="DA29" s="19"/>
      <c r="DB29" s="29"/>
      <c r="DE29" s="19"/>
      <c r="DF29" s="29"/>
      <c r="DI29" s="19"/>
      <c r="DJ29" s="29"/>
      <c r="DM29" s="19"/>
      <c r="DN29" s="29"/>
      <c r="DQ29" s="19"/>
      <c r="DR29" s="29"/>
      <c r="DU29" s="19"/>
      <c r="DY29" s="19"/>
      <c r="EA29" s="17">
        <v>64</v>
      </c>
      <c r="EB29" s="18">
        <v>73</v>
      </c>
      <c r="EC29" s="19">
        <f>EA29*100/EB29</f>
        <v>87.67123287671232</v>
      </c>
      <c r="EG29" s="19"/>
      <c r="EK29" s="19"/>
      <c r="EO29" s="19"/>
      <c r="ES29" s="19"/>
      <c r="EU29" s="17">
        <v>83</v>
      </c>
      <c r="EV29" s="18">
        <v>90</v>
      </c>
      <c r="EW29" s="19">
        <f>EU29*100/EV29</f>
        <v>92.22222222222223</v>
      </c>
      <c r="EY29" s="17">
        <v>112</v>
      </c>
      <c r="EZ29" s="18">
        <v>150</v>
      </c>
      <c r="FA29" s="19">
        <f>EY29*100/EZ29</f>
        <v>74.66666666666667</v>
      </c>
      <c r="FC29" s="46"/>
    </row>
    <row r="30" spans="1:159" ht="15">
      <c r="A30" s="26">
        <v>26</v>
      </c>
      <c r="B30" s="34" t="s">
        <v>37</v>
      </c>
      <c r="C30" s="35" t="s">
        <v>32</v>
      </c>
      <c r="D30" s="26" t="s">
        <v>30</v>
      </c>
      <c r="E30" s="2">
        <f>SUM(BM30,Q30,I30)</f>
        <v>263.9756244963739</v>
      </c>
      <c r="G30" s="17">
        <v>58</v>
      </c>
      <c r="H30" s="18">
        <v>68</v>
      </c>
      <c r="I30" s="19">
        <f>G30*100/H30</f>
        <v>85.29411764705883</v>
      </c>
      <c r="K30" s="17">
        <v>61</v>
      </c>
      <c r="L30" s="18">
        <v>72</v>
      </c>
      <c r="M30" s="19">
        <f>K30*100/L30</f>
        <v>84.72222222222223</v>
      </c>
      <c r="O30" s="17">
        <v>124</v>
      </c>
      <c r="P30" s="18">
        <v>146</v>
      </c>
      <c r="Q30" s="19">
        <f>O30*100/P30</f>
        <v>84.93150684931507</v>
      </c>
      <c r="U30" s="19"/>
      <c r="Y30" s="19"/>
      <c r="AC30" s="19"/>
      <c r="AG30" s="19"/>
      <c r="AK30" s="19"/>
      <c r="AO30" s="19"/>
      <c r="AS30" s="19"/>
      <c r="AW30" s="19"/>
      <c r="BA30" s="19"/>
      <c r="BE30" s="19"/>
      <c r="BF30" s="29"/>
      <c r="BI30" s="19"/>
      <c r="BK30" s="17">
        <v>60</v>
      </c>
      <c r="BL30" s="18">
        <v>64</v>
      </c>
      <c r="BM30" s="19">
        <f>BK30*100/BL30</f>
        <v>93.75</v>
      </c>
      <c r="BQ30" s="19"/>
      <c r="BR30" s="29"/>
      <c r="BU30" s="19"/>
      <c r="BY30" s="19"/>
      <c r="CC30" s="19"/>
      <c r="CG30" s="19"/>
      <c r="CK30" s="19"/>
      <c r="CO30" s="19"/>
      <c r="CS30" s="19"/>
      <c r="CW30" s="19"/>
      <c r="DA30" s="19"/>
      <c r="DB30" s="29"/>
      <c r="DE30" s="19"/>
      <c r="DF30" s="29"/>
      <c r="DI30" s="19"/>
      <c r="DJ30" s="29"/>
      <c r="DM30" s="19"/>
      <c r="DN30" s="29"/>
      <c r="DQ30" s="19"/>
      <c r="DR30" s="29"/>
      <c r="DU30" s="19"/>
      <c r="DY30" s="19"/>
      <c r="EC30" s="19"/>
      <c r="EG30" s="19"/>
      <c r="EK30" s="19"/>
      <c r="EO30" s="19"/>
      <c r="ES30" s="19"/>
      <c r="EW30" s="19"/>
      <c r="FA30" s="19"/>
      <c r="FC30" s="46"/>
    </row>
    <row r="31" spans="1:159" ht="15">
      <c r="A31" s="26">
        <v>27</v>
      </c>
      <c r="B31" s="37" t="s">
        <v>156</v>
      </c>
      <c r="C31" s="38" t="s">
        <v>167</v>
      </c>
      <c r="D31" s="26" t="s">
        <v>30</v>
      </c>
      <c r="E31" s="2">
        <f>SUM(AO31,AK31,AS31)</f>
        <v>263.76717911244765</v>
      </c>
      <c r="I31" s="19"/>
      <c r="M31" s="19"/>
      <c r="O31" s="17">
        <v>114</v>
      </c>
      <c r="P31" s="18">
        <v>146</v>
      </c>
      <c r="Q31" s="19">
        <f>O31*100/P31</f>
        <v>78.08219178082192</v>
      </c>
      <c r="U31" s="19"/>
      <c r="Y31" s="19"/>
      <c r="AC31" s="19"/>
      <c r="AE31" s="17">
        <v>82</v>
      </c>
      <c r="AF31" s="18">
        <v>98</v>
      </c>
      <c r="AG31" s="19">
        <f>AE31*100/AF31</f>
        <v>83.6734693877551</v>
      </c>
      <c r="AI31" s="17">
        <v>82</v>
      </c>
      <c r="AJ31" s="18">
        <v>91</v>
      </c>
      <c r="AK31" s="19">
        <f>AI31*100/AJ31</f>
        <v>90.10989010989012</v>
      </c>
      <c r="AM31" s="17">
        <v>75</v>
      </c>
      <c r="AN31" s="18">
        <v>85</v>
      </c>
      <c r="AO31" s="19">
        <f>AM31*100/AN31</f>
        <v>88.23529411764706</v>
      </c>
      <c r="AQ31" s="17">
        <v>167</v>
      </c>
      <c r="AR31" s="18">
        <v>195.5</v>
      </c>
      <c r="AS31" s="19">
        <f>AQ31*100/AR31</f>
        <v>85.42199488491049</v>
      </c>
      <c r="AW31" s="19"/>
      <c r="BA31" s="19"/>
      <c r="BC31" s="17">
        <v>154</v>
      </c>
      <c r="BD31" s="18">
        <v>186.5</v>
      </c>
      <c r="BE31" s="19">
        <f>BC31*100/BD31</f>
        <v>82.57372654155496</v>
      </c>
      <c r="BF31" s="29"/>
      <c r="BI31" s="19"/>
      <c r="BM31" s="19"/>
      <c r="BQ31" s="19"/>
      <c r="BR31" s="29"/>
      <c r="BU31" s="19"/>
      <c r="BY31" s="19"/>
      <c r="CC31" s="19"/>
      <c r="CG31" s="19"/>
      <c r="CK31" s="19"/>
      <c r="CO31" s="19"/>
      <c r="CS31" s="19"/>
      <c r="CW31" s="19"/>
      <c r="DA31" s="19"/>
      <c r="DB31" s="29"/>
      <c r="DE31" s="19"/>
      <c r="DF31" s="29"/>
      <c r="DI31" s="19"/>
      <c r="DJ31" s="29"/>
      <c r="DM31" s="19"/>
      <c r="DN31" s="29"/>
      <c r="DQ31" s="19"/>
      <c r="DR31" s="29"/>
      <c r="DU31" s="19"/>
      <c r="DY31" s="19"/>
      <c r="EC31" s="19"/>
      <c r="EG31" s="19"/>
      <c r="EK31" s="19"/>
      <c r="EM31" s="17">
        <v>65</v>
      </c>
      <c r="EN31" s="18">
        <v>85</v>
      </c>
      <c r="EO31" s="19">
        <f>EM31*100/EN31</f>
        <v>76.47058823529412</v>
      </c>
      <c r="ES31" s="19"/>
      <c r="EU31" s="17">
        <v>68</v>
      </c>
      <c r="EV31" s="18">
        <v>90</v>
      </c>
      <c r="EW31" s="19">
        <f>EU31*100/EV31</f>
        <v>75.55555555555556</v>
      </c>
      <c r="FA31" s="19"/>
      <c r="FC31" s="46"/>
    </row>
    <row r="32" spans="1:159" ht="15">
      <c r="A32" s="26">
        <v>28</v>
      </c>
      <c r="B32" s="34" t="s">
        <v>230</v>
      </c>
      <c r="C32" s="38" t="s">
        <v>27</v>
      </c>
      <c r="D32" s="26" t="s">
        <v>26</v>
      </c>
      <c r="E32" s="2">
        <f>SUM(EC32,DY32,AG32)</f>
        <v>263.1506849315069</v>
      </c>
      <c r="I32" s="19"/>
      <c r="M32" s="19"/>
      <c r="Q32" s="19"/>
      <c r="U32" s="19"/>
      <c r="Y32" s="19"/>
      <c r="AC32" s="19"/>
      <c r="AE32" s="17">
        <v>70</v>
      </c>
      <c r="AF32" s="18">
        <v>98</v>
      </c>
      <c r="AG32" s="19">
        <f>AE32*100/AF32</f>
        <v>71.42857142857143</v>
      </c>
      <c r="AK32" s="19"/>
      <c r="AO32" s="19"/>
      <c r="AS32" s="19"/>
      <c r="AW32" s="19"/>
      <c r="BA32" s="19"/>
      <c r="BE32" s="19"/>
      <c r="BF32" s="29"/>
      <c r="BI32" s="19"/>
      <c r="BM32" s="19"/>
      <c r="BQ32" s="19"/>
      <c r="BR32" s="29"/>
      <c r="BU32" s="19"/>
      <c r="BY32" s="19"/>
      <c r="CC32" s="19"/>
      <c r="CG32" s="19"/>
      <c r="CK32" s="19"/>
      <c r="CO32" s="19"/>
      <c r="CS32" s="19"/>
      <c r="CW32" s="19"/>
      <c r="DA32" s="19"/>
      <c r="DB32" s="29"/>
      <c r="DE32" s="19"/>
      <c r="DF32" s="29"/>
      <c r="DI32" s="19"/>
      <c r="DJ32" s="29"/>
      <c r="DM32" s="19"/>
      <c r="DN32" s="29"/>
      <c r="DQ32" s="19"/>
      <c r="DR32" s="29"/>
      <c r="DU32" s="19"/>
      <c r="DW32" s="17">
        <v>69</v>
      </c>
      <c r="DX32" s="18">
        <v>70</v>
      </c>
      <c r="DY32" s="19">
        <f>DW32*100/DX32</f>
        <v>98.57142857142857</v>
      </c>
      <c r="EA32" s="17">
        <v>68</v>
      </c>
      <c r="EB32" s="18">
        <v>73</v>
      </c>
      <c r="EC32" s="19">
        <f>EA32*100/EB32</f>
        <v>93.15068493150685</v>
      </c>
      <c r="EG32" s="19"/>
      <c r="EK32" s="19"/>
      <c r="EO32" s="19"/>
      <c r="ES32" s="19"/>
      <c r="EW32" s="19"/>
      <c r="FA32" s="19"/>
      <c r="FC32" s="46"/>
    </row>
    <row r="33" spans="1:159" ht="15">
      <c r="A33" s="26">
        <v>29</v>
      </c>
      <c r="B33" s="7" t="s">
        <v>58</v>
      </c>
      <c r="C33" s="39" t="s">
        <v>29</v>
      </c>
      <c r="D33" s="26" t="s">
        <v>30</v>
      </c>
      <c r="E33" s="2">
        <f>SUM(CO33,AO33,AK33)</f>
        <v>262.41523182699655</v>
      </c>
      <c r="I33" s="19"/>
      <c r="M33" s="19"/>
      <c r="O33" s="17">
        <v>118</v>
      </c>
      <c r="P33" s="18">
        <v>146</v>
      </c>
      <c r="Q33" s="19">
        <f>O33*100/P33</f>
        <v>80.82191780821918</v>
      </c>
      <c r="U33" s="19"/>
      <c r="Y33" s="19"/>
      <c r="AC33" s="19"/>
      <c r="AG33" s="19"/>
      <c r="AI33" s="17">
        <v>77</v>
      </c>
      <c r="AJ33" s="18">
        <v>91</v>
      </c>
      <c r="AK33" s="19">
        <f>AI33*100/AJ33</f>
        <v>84.61538461538461</v>
      </c>
      <c r="AM33" s="17">
        <v>69</v>
      </c>
      <c r="AN33" s="18">
        <v>85</v>
      </c>
      <c r="AO33" s="19">
        <f>AM33*100/AN33</f>
        <v>81.17647058823529</v>
      </c>
      <c r="AS33" s="19"/>
      <c r="AW33" s="19"/>
      <c r="BA33" s="19"/>
      <c r="BE33" s="19"/>
      <c r="BF33" s="29"/>
      <c r="BI33" s="19"/>
      <c r="BM33" s="19"/>
      <c r="BQ33" s="19"/>
      <c r="BR33" s="29"/>
      <c r="BU33" s="19"/>
      <c r="BY33" s="19"/>
      <c r="CC33" s="19"/>
      <c r="CG33" s="19"/>
      <c r="CK33" s="19"/>
      <c r="CM33" s="17">
        <v>186</v>
      </c>
      <c r="CN33" s="18">
        <v>192.5</v>
      </c>
      <c r="CO33" s="19">
        <f>CM33*100/CN33</f>
        <v>96.62337662337663</v>
      </c>
      <c r="CS33" s="19"/>
      <c r="CW33" s="19"/>
      <c r="DA33" s="19"/>
      <c r="DB33" s="29"/>
      <c r="DE33" s="19"/>
      <c r="DF33" s="29"/>
      <c r="DI33" s="19"/>
      <c r="DJ33" s="29"/>
      <c r="DM33" s="19"/>
      <c r="DN33" s="29"/>
      <c r="DQ33" s="19"/>
      <c r="DR33" s="29"/>
      <c r="DU33" s="19"/>
      <c r="DY33" s="19"/>
      <c r="EC33" s="19"/>
      <c r="EG33" s="19"/>
      <c r="EK33" s="19"/>
      <c r="EO33" s="19"/>
      <c r="ES33" s="19"/>
      <c r="EW33" s="19"/>
      <c r="FA33" s="19"/>
      <c r="FC33" s="46"/>
    </row>
    <row r="34" spans="1:159" ht="15">
      <c r="A34" s="26">
        <v>30</v>
      </c>
      <c r="B34" s="11" t="s">
        <v>239</v>
      </c>
      <c r="C34" s="8" t="s">
        <v>57</v>
      </c>
      <c r="D34" s="26" t="s">
        <v>34</v>
      </c>
      <c r="E34" s="2">
        <f>SUM(CS34,CW34,BQ34)</f>
        <v>261.80491459394665</v>
      </c>
      <c r="I34" s="19"/>
      <c r="M34" s="19"/>
      <c r="O34" s="17">
        <v>114</v>
      </c>
      <c r="P34" s="18">
        <v>146</v>
      </c>
      <c r="Q34" s="19">
        <f>O34*100/P34</f>
        <v>78.08219178082192</v>
      </c>
      <c r="U34" s="19"/>
      <c r="Y34" s="19"/>
      <c r="AC34" s="19"/>
      <c r="AG34" s="19"/>
      <c r="AK34" s="19"/>
      <c r="AO34" s="19"/>
      <c r="AS34" s="19"/>
      <c r="AW34" s="19"/>
      <c r="BA34" s="19"/>
      <c r="BE34" s="19"/>
      <c r="BF34" s="29"/>
      <c r="BI34" s="19"/>
      <c r="BK34" s="17">
        <v>51</v>
      </c>
      <c r="BL34" s="18">
        <v>64</v>
      </c>
      <c r="BM34" s="19">
        <f>BK34*100/BL34</f>
        <v>79.6875</v>
      </c>
      <c r="BO34" s="17">
        <v>60</v>
      </c>
      <c r="BP34" s="18">
        <v>71</v>
      </c>
      <c r="BQ34" s="19">
        <f>BO34*100/BP34</f>
        <v>84.50704225352112</v>
      </c>
      <c r="BR34" s="29"/>
      <c r="BU34" s="19"/>
      <c r="BY34" s="19"/>
      <c r="CC34" s="19"/>
      <c r="CG34" s="19"/>
      <c r="CK34" s="19"/>
      <c r="CO34" s="19"/>
      <c r="CQ34" s="17">
        <v>83</v>
      </c>
      <c r="CR34" s="18">
        <v>94</v>
      </c>
      <c r="CS34" s="19">
        <f>CQ34*100/CR34</f>
        <v>88.29787234042553</v>
      </c>
      <c r="CU34" s="17">
        <v>89</v>
      </c>
      <c r="CV34" s="18">
        <v>100</v>
      </c>
      <c r="CW34" s="19">
        <f>CU34*100/CV34</f>
        <v>89</v>
      </c>
      <c r="DA34" s="19"/>
      <c r="DB34" s="29"/>
      <c r="DE34" s="19"/>
      <c r="DF34" s="29"/>
      <c r="DI34" s="19"/>
      <c r="DJ34" s="29"/>
      <c r="DM34" s="19"/>
      <c r="DN34" s="29"/>
      <c r="DQ34" s="19"/>
      <c r="DR34" s="29"/>
      <c r="DU34" s="19"/>
      <c r="DY34" s="19"/>
      <c r="EA34" s="17">
        <v>56</v>
      </c>
      <c r="EB34" s="18">
        <v>73</v>
      </c>
      <c r="EC34" s="19">
        <f>EA34*100/EB34</f>
        <v>76.71232876712328</v>
      </c>
      <c r="EG34" s="19"/>
      <c r="EK34" s="19"/>
      <c r="EO34" s="19"/>
      <c r="ES34" s="19"/>
      <c r="EU34" s="17">
        <v>50</v>
      </c>
      <c r="EV34" s="18">
        <v>90</v>
      </c>
      <c r="EW34" s="19">
        <f>EU34*100/EV34</f>
        <v>55.55555555555556</v>
      </c>
      <c r="FA34" s="19"/>
      <c r="FC34" s="46"/>
    </row>
    <row r="35" spans="1:159" ht="15">
      <c r="A35" s="26">
        <v>31</v>
      </c>
      <c r="B35" s="34" t="s">
        <v>92</v>
      </c>
      <c r="C35" s="35" t="s">
        <v>233</v>
      </c>
      <c r="D35" s="26" t="s">
        <v>30</v>
      </c>
      <c r="E35" s="2">
        <f>SUM(EW35,DY35,EC35)</f>
        <v>261.42204827136334</v>
      </c>
      <c r="I35" s="19"/>
      <c r="K35" s="17">
        <v>59</v>
      </c>
      <c r="L35" s="18">
        <v>72</v>
      </c>
      <c r="M35" s="19">
        <f>K35*100/L35</f>
        <v>81.94444444444444</v>
      </c>
      <c r="O35" s="17">
        <v>117</v>
      </c>
      <c r="P35" s="18">
        <v>146</v>
      </c>
      <c r="Q35" s="19">
        <f>O35*100/P35</f>
        <v>80.13698630136986</v>
      </c>
      <c r="U35" s="19"/>
      <c r="Y35" s="19"/>
      <c r="AC35" s="19"/>
      <c r="AG35" s="19"/>
      <c r="AK35" s="19"/>
      <c r="AO35" s="19"/>
      <c r="AS35" s="19"/>
      <c r="AW35" s="19"/>
      <c r="BA35" s="19"/>
      <c r="BE35" s="19"/>
      <c r="BF35" s="29"/>
      <c r="BI35" s="19"/>
      <c r="BM35" s="19"/>
      <c r="BQ35" s="19"/>
      <c r="BR35" s="29"/>
      <c r="BU35" s="19"/>
      <c r="BY35" s="19"/>
      <c r="CC35" s="19"/>
      <c r="CG35" s="19"/>
      <c r="CK35" s="19"/>
      <c r="CO35" s="19"/>
      <c r="CS35" s="19"/>
      <c r="CW35" s="19"/>
      <c r="DA35" s="19"/>
      <c r="DB35" s="29"/>
      <c r="DE35" s="19"/>
      <c r="DF35" s="29"/>
      <c r="DI35" s="19"/>
      <c r="DJ35" s="29"/>
      <c r="DM35" s="19"/>
      <c r="DN35" s="29"/>
      <c r="DQ35" s="19"/>
      <c r="DR35" s="29"/>
      <c r="DU35" s="19"/>
      <c r="DW35" s="17">
        <v>60</v>
      </c>
      <c r="DX35" s="18">
        <v>70</v>
      </c>
      <c r="DY35" s="19">
        <f>DW35*100/DX35</f>
        <v>85.71428571428571</v>
      </c>
      <c r="EA35" s="17">
        <v>65</v>
      </c>
      <c r="EB35" s="18">
        <v>73</v>
      </c>
      <c r="EC35" s="19">
        <f>EA35*100/EB35</f>
        <v>89.04109589041096</v>
      </c>
      <c r="EG35" s="19"/>
      <c r="EK35" s="19"/>
      <c r="EO35" s="19"/>
      <c r="ES35" s="19"/>
      <c r="EU35" s="17">
        <v>78</v>
      </c>
      <c r="EV35" s="18">
        <v>90</v>
      </c>
      <c r="EW35" s="19">
        <f>EU35*100/EV35</f>
        <v>86.66666666666667</v>
      </c>
      <c r="FA35" s="19"/>
      <c r="FC35" s="46"/>
    </row>
    <row r="36" spans="1:159" ht="15">
      <c r="A36" s="26">
        <v>32</v>
      </c>
      <c r="B36" s="39" t="s">
        <v>81</v>
      </c>
      <c r="C36" s="39" t="s">
        <v>28</v>
      </c>
      <c r="D36" s="26" t="s">
        <v>30</v>
      </c>
      <c r="E36" s="2">
        <f>SUM(CO36,BE36,AG36)</f>
        <v>259.33448397638364</v>
      </c>
      <c r="I36" s="19"/>
      <c r="M36" s="19"/>
      <c r="O36" s="17">
        <v>119</v>
      </c>
      <c r="P36" s="18">
        <v>146</v>
      </c>
      <c r="Q36" s="19">
        <f>O36*100/P36</f>
        <v>81.5068493150685</v>
      </c>
      <c r="U36" s="19"/>
      <c r="Y36" s="19"/>
      <c r="AC36" s="19"/>
      <c r="AE36" s="17">
        <v>82</v>
      </c>
      <c r="AF36" s="18">
        <v>98</v>
      </c>
      <c r="AG36" s="19">
        <f>AE36*100/AF36</f>
        <v>83.6734693877551</v>
      </c>
      <c r="AK36" s="19"/>
      <c r="AO36" s="19"/>
      <c r="AS36" s="19"/>
      <c r="AW36" s="19"/>
      <c r="BA36" s="19"/>
      <c r="BC36" s="17">
        <v>160</v>
      </c>
      <c r="BD36" s="18">
        <v>186.5</v>
      </c>
      <c r="BE36" s="19">
        <f>BC36*100/BD36</f>
        <v>85.79088471849866</v>
      </c>
      <c r="BF36" s="29"/>
      <c r="BI36" s="19"/>
      <c r="BM36" s="19"/>
      <c r="BQ36" s="19"/>
      <c r="BR36" s="29"/>
      <c r="BU36" s="19"/>
      <c r="BY36" s="19"/>
      <c r="CC36" s="19"/>
      <c r="CG36" s="19"/>
      <c r="CK36" s="19"/>
      <c r="CM36" s="17">
        <v>173</v>
      </c>
      <c r="CN36" s="18">
        <v>192.5</v>
      </c>
      <c r="CO36" s="19">
        <f>CM36*100/CN36</f>
        <v>89.87012987012987</v>
      </c>
      <c r="CS36" s="19"/>
      <c r="CW36" s="19"/>
      <c r="DA36" s="19"/>
      <c r="DB36" s="29"/>
      <c r="DE36" s="19"/>
      <c r="DF36" s="29"/>
      <c r="DI36" s="19"/>
      <c r="DJ36" s="29"/>
      <c r="DM36" s="19"/>
      <c r="DN36" s="29"/>
      <c r="DQ36" s="19"/>
      <c r="DR36" s="29"/>
      <c r="DU36" s="19"/>
      <c r="DY36" s="19"/>
      <c r="EC36" s="19"/>
      <c r="EG36" s="19"/>
      <c r="EK36" s="19"/>
      <c r="EO36" s="19"/>
      <c r="ES36" s="19"/>
      <c r="EW36" s="19"/>
      <c r="FA36" s="19"/>
      <c r="FC36" s="46"/>
    </row>
    <row r="37" spans="1:159" ht="15">
      <c r="A37" s="26">
        <v>33</v>
      </c>
      <c r="B37" s="40" t="s">
        <v>82</v>
      </c>
      <c r="C37" s="38" t="s">
        <v>27</v>
      </c>
      <c r="D37" s="26" t="s">
        <v>26</v>
      </c>
      <c r="E37" s="2">
        <f>SUM(EC37,DY37,AG37)</f>
        <v>259.30109029913336</v>
      </c>
      <c r="I37" s="19"/>
      <c r="M37" s="19"/>
      <c r="Q37" s="19"/>
      <c r="U37" s="19"/>
      <c r="Y37" s="19"/>
      <c r="AC37" s="19"/>
      <c r="AE37" s="17">
        <v>72</v>
      </c>
      <c r="AF37" s="18">
        <v>98</v>
      </c>
      <c r="AG37" s="19">
        <f>AE37*100/AF37</f>
        <v>73.46938775510205</v>
      </c>
      <c r="AK37" s="19"/>
      <c r="AO37" s="19"/>
      <c r="AS37" s="19"/>
      <c r="AW37" s="19"/>
      <c r="BA37" s="19"/>
      <c r="BE37" s="19"/>
      <c r="BF37" s="29"/>
      <c r="BI37" s="19"/>
      <c r="BM37" s="19"/>
      <c r="BQ37" s="19"/>
      <c r="BR37" s="29"/>
      <c r="BU37" s="19"/>
      <c r="BY37" s="19"/>
      <c r="CC37" s="19"/>
      <c r="CG37" s="19"/>
      <c r="CK37" s="19"/>
      <c r="CO37" s="19"/>
      <c r="CS37" s="19"/>
      <c r="CW37" s="19"/>
      <c r="DA37" s="19"/>
      <c r="DB37" s="29"/>
      <c r="DE37" s="19"/>
      <c r="DF37" s="29"/>
      <c r="DI37" s="19"/>
      <c r="DJ37" s="29"/>
      <c r="DM37" s="19"/>
      <c r="DN37" s="29"/>
      <c r="DQ37" s="19"/>
      <c r="DR37" s="29"/>
      <c r="DU37" s="19"/>
      <c r="DW37" s="17">
        <v>62</v>
      </c>
      <c r="DX37" s="18">
        <v>70</v>
      </c>
      <c r="DY37" s="19">
        <f>DW37*100/DX37</f>
        <v>88.57142857142857</v>
      </c>
      <c r="EA37" s="17">
        <v>71</v>
      </c>
      <c r="EB37" s="18">
        <v>73</v>
      </c>
      <c r="EC37" s="19">
        <f>EA37*100/EB37</f>
        <v>97.26027397260275</v>
      </c>
      <c r="EG37" s="19"/>
      <c r="EK37" s="19"/>
      <c r="EO37" s="19"/>
      <c r="ES37" s="19"/>
      <c r="EW37" s="19"/>
      <c r="FA37" s="19"/>
      <c r="FC37" s="46"/>
    </row>
    <row r="38" spans="1:159" ht="15">
      <c r="A38" s="26">
        <v>34</v>
      </c>
      <c r="B38" s="7" t="s">
        <v>83</v>
      </c>
      <c r="C38" s="7" t="s">
        <v>53</v>
      </c>
      <c r="D38" s="26" t="s">
        <v>30</v>
      </c>
      <c r="E38" s="2">
        <f>SUM(Q38,BM38,BQ38)</f>
        <v>258.84803685124444</v>
      </c>
      <c r="I38" s="19"/>
      <c r="M38" s="19"/>
      <c r="O38" s="17">
        <v>114</v>
      </c>
      <c r="P38" s="18">
        <v>146</v>
      </c>
      <c r="Q38" s="19">
        <f>O38*100/P38</f>
        <v>78.08219178082192</v>
      </c>
      <c r="U38" s="19"/>
      <c r="Y38" s="19"/>
      <c r="AC38" s="19"/>
      <c r="AE38" s="17">
        <v>73</v>
      </c>
      <c r="AF38" s="18">
        <v>98</v>
      </c>
      <c r="AG38" s="19">
        <f>AE38*100/AF38</f>
        <v>74.48979591836735</v>
      </c>
      <c r="AK38" s="19"/>
      <c r="AO38" s="19"/>
      <c r="AS38" s="19"/>
      <c r="AW38" s="19"/>
      <c r="BA38" s="19"/>
      <c r="BE38" s="19"/>
      <c r="BF38" s="29"/>
      <c r="BI38" s="19"/>
      <c r="BK38" s="17">
        <v>58</v>
      </c>
      <c r="BL38" s="18">
        <v>64</v>
      </c>
      <c r="BM38" s="19">
        <f>BK38*100/BL38</f>
        <v>90.625</v>
      </c>
      <c r="BO38" s="17">
        <v>64</v>
      </c>
      <c r="BP38" s="18">
        <v>71</v>
      </c>
      <c r="BQ38" s="19">
        <f>BO38*100/BP38</f>
        <v>90.14084507042253</v>
      </c>
      <c r="BR38" s="29"/>
      <c r="BU38" s="19"/>
      <c r="BY38" s="19"/>
      <c r="CC38" s="19"/>
      <c r="CG38" s="19"/>
      <c r="CK38" s="19"/>
      <c r="CO38" s="19"/>
      <c r="CS38" s="19"/>
      <c r="CW38" s="19"/>
      <c r="DA38" s="19"/>
      <c r="DB38" s="29"/>
      <c r="DE38" s="19"/>
      <c r="DF38" s="29"/>
      <c r="DI38" s="19"/>
      <c r="DJ38" s="29"/>
      <c r="DM38" s="19"/>
      <c r="DN38" s="29"/>
      <c r="DQ38" s="19"/>
      <c r="DR38" s="29"/>
      <c r="DU38" s="19"/>
      <c r="DY38" s="19"/>
      <c r="EC38" s="19"/>
      <c r="EG38" s="19"/>
      <c r="EK38" s="19"/>
      <c r="EM38" s="17">
        <v>65</v>
      </c>
      <c r="EN38" s="18">
        <v>85</v>
      </c>
      <c r="EO38" s="19">
        <f>EM38*100/EN38</f>
        <v>76.47058823529412</v>
      </c>
      <c r="ES38" s="19"/>
      <c r="EU38" s="17">
        <v>60</v>
      </c>
      <c r="EV38" s="18">
        <v>90</v>
      </c>
      <c r="EW38" s="19">
        <f>EU38*100/EV38</f>
        <v>66.66666666666667</v>
      </c>
      <c r="FA38" s="19"/>
      <c r="FC38" s="46"/>
    </row>
    <row r="39" spans="1:159" ht="15">
      <c r="A39" s="26">
        <v>35</v>
      </c>
      <c r="B39" s="33" t="s">
        <v>127</v>
      </c>
      <c r="C39" s="33" t="s">
        <v>233</v>
      </c>
      <c r="D39" s="26" t="s">
        <v>26</v>
      </c>
      <c r="E39" s="2">
        <f>SUM(EW39,BE39,Q39)</f>
        <v>258.1840031665585</v>
      </c>
      <c r="I39" s="19"/>
      <c r="M39" s="19"/>
      <c r="O39" s="17">
        <v>126</v>
      </c>
      <c r="P39" s="18">
        <v>146</v>
      </c>
      <c r="Q39" s="19">
        <f>O39*100/P39</f>
        <v>86.3013698630137</v>
      </c>
      <c r="U39" s="19"/>
      <c r="Y39" s="19"/>
      <c r="AC39" s="19"/>
      <c r="AE39" s="17">
        <v>83</v>
      </c>
      <c r="AF39" s="18">
        <v>98</v>
      </c>
      <c r="AG39" s="19">
        <f>AE39*100/AF39</f>
        <v>84.6938775510204</v>
      </c>
      <c r="AK39" s="19"/>
      <c r="AO39" s="19"/>
      <c r="AS39" s="19"/>
      <c r="AW39" s="19"/>
      <c r="BA39" s="19"/>
      <c r="BC39" s="17">
        <v>161</v>
      </c>
      <c r="BD39" s="18">
        <v>186.5</v>
      </c>
      <c r="BE39" s="19">
        <f>BC39*100/BD39</f>
        <v>86.32707774798928</v>
      </c>
      <c r="BF39" s="29"/>
      <c r="BI39" s="19"/>
      <c r="BM39" s="19"/>
      <c r="BQ39" s="19"/>
      <c r="BR39" s="29"/>
      <c r="BU39" s="19"/>
      <c r="BY39" s="19"/>
      <c r="CC39" s="19"/>
      <c r="CG39" s="19"/>
      <c r="CK39" s="19"/>
      <c r="CO39" s="19"/>
      <c r="CS39" s="19"/>
      <c r="CW39" s="19"/>
      <c r="DA39" s="19"/>
      <c r="DB39" s="29"/>
      <c r="DE39" s="19"/>
      <c r="DF39" s="29"/>
      <c r="DI39" s="19"/>
      <c r="DJ39" s="29"/>
      <c r="DM39" s="19"/>
      <c r="DN39" s="29"/>
      <c r="DQ39" s="19"/>
      <c r="DR39" s="29"/>
      <c r="DU39" s="19"/>
      <c r="DY39" s="19"/>
      <c r="EC39" s="19"/>
      <c r="EG39" s="19"/>
      <c r="EK39" s="19"/>
      <c r="EO39" s="19"/>
      <c r="ES39" s="19"/>
      <c r="EU39" s="17">
        <v>77</v>
      </c>
      <c r="EV39" s="18">
        <v>90</v>
      </c>
      <c r="EW39" s="19">
        <f>EU39*100/EV39</f>
        <v>85.55555555555556</v>
      </c>
      <c r="FA39" s="19"/>
      <c r="FC39" s="46"/>
    </row>
    <row r="40" spans="1:159" ht="15">
      <c r="A40" s="26">
        <v>36</v>
      </c>
      <c r="B40" s="37" t="s">
        <v>17</v>
      </c>
      <c r="C40" s="7" t="s">
        <v>28</v>
      </c>
      <c r="D40" s="26" t="s">
        <v>30</v>
      </c>
      <c r="E40" s="2">
        <f>SUM(CO40,ES40,Q40)</f>
        <v>257.25221172049896</v>
      </c>
      <c r="I40" s="19"/>
      <c r="M40" s="19"/>
      <c r="O40" s="17">
        <v>120</v>
      </c>
      <c r="P40" s="18">
        <v>146</v>
      </c>
      <c r="Q40" s="19">
        <f>O40*100/P40</f>
        <v>82.1917808219178</v>
      </c>
      <c r="U40" s="19"/>
      <c r="Y40" s="19"/>
      <c r="AC40" s="19"/>
      <c r="AG40" s="19"/>
      <c r="AK40" s="19"/>
      <c r="AO40" s="19"/>
      <c r="AS40" s="19"/>
      <c r="AW40" s="19"/>
      <c r="BA40" s="19"/>
      <c r="BE40" s="19"/>
      <c r="BF40" s="29"/>
      <c r="BI40" s="19"/>
      <c r="BM40" s="19"/>
      <c r="BQ40" s="19"/>
      <c r="BR40" s="29"/>
      <c r="BU40" s="19"/>
      <c r="BY40" s="19"/>
      <c r="CC40" s="19"/>
      <c r="CG40" s="19"/>
      <c r="CK40" s="19"/>
      <c r="CM40" s="17">
        <v>189</v>
      </c>
      <c r="CN40" s="18">
        <v>192.5</v>
      </c>
      <c r="CO40" s="19">
        <f>CM40*100/CN40</f>
        <v>98.18181818181819</v>
      </c>
      <c r="CS40" s="19"/>
      <c r="CW40" s="19"/>
      <c r="DA40" s="19"/>
      <c r="DB40" s="29"/>
      <c r="DE40" s="19"/>
      <c r="DF40" s="29"/>
      <c r="DI40" s="19"/>
      <c r="DJ40" s="29"/>
      <c r="DM40" s="19"/>
      <c r="DN40" s="29"/>
      <c r="DQ40" s="19"/>
      <c r="DR40" s="29"/>
      <c r="DU40" s="19"/>
      <c r="DY40" s="19"/>
      <c r="EC40" s="19"/>
      <c r="EG40" s="19"/>
      <c r="EK40" s="19"/>
      <c r="EO40" s="19"/>
      <c r="EQ40" s="17">
        <v>133</v>
      </c>
      <c r="ER40" s="18">
        <v>173</v>
      </c>
      <c r="ES40" s="19">
        <f>EQ40*100/ER40</f>
        <v>76.878612716763</v>
      </c>
      <c r="EW40" s="19"/>
      <c r="FA40" s="19"/>
      <c r="FC40" s="46"/>
    </row>
    <row r="41" spans="1:159" ht="15">
      <c r="A41" s="26">
        <v>37</v>
      </c>
      <c r="B41" s="12" t="s">
        <v>107</v>
      </c>
      <c r="C41" s="12" t="s">
        <v>32</v>
      </c>
      <c r="D41" s="26" t="s">
        <v>30</v>
      </c>
      <c r="E41" s="2">
        <f>SUM(Q41,M41,I41)</f>
        <v>256.78216492076285</v>
      </c>
      <c r="G41" s="17">
        <v>56</v>
      </c>
      <c r="H41" s="18">
        <v>68</v>
      </c>
      <c r="I41" s="19">
        <f>G41*100/H41</f>
        <v>82.3529411764706</v>
      </c>
      <c r="K41" s="17">
        <v>60</v>
      </c>
      <c r="L41" s="18">
        <v>72</v>
      </c>
      <c r="M41" s="19">
        <f>K41*100/L41</f>
        <v>83.33333333333333</v>
      </c>
      <c r="O41" s="17">
        <v>133</v>
      </c>
      <c r="P41" s="18">
        <v>146</v>
      </c>
      <c r="Q41" s="19">
        <f>O41*100/P41</f>
        <v>91.0958904109589</v>
      </c>
      <c r="U41" s="19"/>
      <c r="Y41" s="19"/>
      <c r="AC41" s="19"/>
      <c r="AG41" s="19"/>
      <c r="AK41" s="19"/>
      <c r="AO41" s="19"/>
      <c r="AS41" s="19"/>
      <c r="AW41" s="19"/>
      <c r="BA41" s="19"/>
      <c r="BE41" s="19"/>
      <c r="BF41" s="29"/>
      <c r="BI41" s="19"/>
      <c r="BM41" s="19"/>
      <c r="BQ41" s="19"/>
      <c r="BR41" s="29"/>
      <c r="BU41" s="19"/>
      <c r="BY41" s="19"/>
      <c r="CC41" s="19"/>
      <c r="CG41" s="19"/>
      <c r="CK41" s="19"/>
      <c r="CO41" s="19"/>
      <c r="CS41" s="19"/>
      <c r="CW41" s="19"/>
      <c r="DA41" s="19"/>
      <c r="DB41" s="29"/>
      <c r="DE41" s="19"/>
      <c r="DF41" s="29"/>
      <c r="DI41" s="19"/>
      <c r="DJ41" s="29"/>
      <c r="DM41" s="19"/>
      <c r="DN41" s="29"/>
      <c r="DQ41" s="19"/>
      <c r="DR41" s="29"/>
      <c r="DU41" s="19"/>
      <c r="DY41" s="19"/>
      <c r="EC41" s="19"/>
      <c r="EG41" s="19"/>
      <c r="EK41" s="19"/>
      <c r="EO41" s="19"/>
      <c r="ES41" s="19"/>
      <c r="EW41" s="19"/>
      <c r="FA41" s="19"/>
      <c r="FC41" s="46"/>
    </row>
    <row r="42" spans="1:159" ht="15">
      <c r="A42" s="26">
        <v>38</v>
      </c>
      <c r="B42" s="9" t="s">
        <v>180</v>
      </c>
      <c r="C42" s="9" t="s">
        <v>57</v>
      </c>
      <c r="D42" s="26" t="s">
        <v>34</v>
      </c>
      <c r="E42" s="2">
        <f>SUM(DY42,CS42,CW42)</f>
        <v>256.53495440729483</v>
      </c>
      <c r="I42" s="19"/>
      <c r="M42" s="19"/>
      <c r="O42" s="17">
        <v>102</v>
      </c>
      <c r="P42" s="18">
        <v>146</v>
      </c>
      <c r="Q42" s="19">
        <f>O42*100/P42</f>
        <v>69.86301369863014</v>
      </c>
      <c r="U42" s="19"/>
      <c r="Y42" s="19"/>
      <c r="AC42" s="19"/>
      <c r="AG42" s="19"/>
      <c r="AK42" s="19"/>
      <c r="AO42" s="19"/>
      <c r="AS42" s="19"/>
      <c r="AW42" s="19"/>
      <c r="BA42" s="19"/>
      <c r="BE42" s="19"/>
      <c r="BF42" s="29"/>
      <c r="BI42" s="19"/>
      <c r="BK42" s="17">
        <v>48</v>
      </c>
      <c r="BL42" s="18">
        <v>64</v>
      </c>
      <c r="BM42" s="19">
        <f>BK42*100/BL42</f>
        <v>75</v>
      </c>
      <c r="BQ42" s="19"/>
      <c r="BR42" s="29"/>
      <c r="BU42" s="19"/>
      <c r="BY42" s="19"/>
      <c r="CC42" s="19"/>
      <c r="CG42" s="19"/>
      <c r="CI42" s="17">
        <v>75</v>
      </c>
      <c r="CJ42" s="18">
        <v>95.5</v>
      </c>
      <c r="CK42" s="19">
        <f>CI42*100/CJ42</f>
        <v>78.53403141361257</v>
      </c>
      <c r="CO42" s="19"/>
      <c r="CQ42" s="17">
        <v>80</v>
      </c>
      <c r="CR42" s="18">
        <v>94</v>
      </c>
      <c r="CS42" s="19">
        <f>CQ42*100/CR42</f>
        <v>85.1063829787234</v>
      </c>
      <c r="CU42" s="17">
        <v>90</v>
      </c>
      <c r="CV42" s="18">
        <v>100</v>
      </c>
      <c r="CW42" s="19">
        <f>CU42*100/CV42</f>
        <v>90</v>
      </c>
      <c r="DA42" s="19"/>
      <c r="DB42" s="29"/>
      <c r="DE42" s="19"/>
      <c r="DF42" s="29"/>
      <c r="DI42" s="19"/>
      <c r="DJ42" s="29"/>
      <c r="DM42" s="19"/>
      <c r="DN42" s="29"/>
      <c r="DQ42" s="19"/>
      <c r="DR42" s="29"/>
      <c r="DU42" s="19"/>
      <c r="DW42" s="17">
        <v>57</v>
      </c>
      <c r="DX42" s="18">
        <v>70</v>
      </c>
      <c r="DY42" s="19">
        <f>DW42*100/DX42</f>
        <v>81.42857142857143</v>
      </c>
      <c r="EA42" s="17">
        <v>51</v>
      </c>
      <c r="EB42" s="18">
        <v>73</v>
      </c>
      <c r="EC42" s="19">
        <f>EA42*100/EB42</f>
        <v>69.86301369863014</v>
      </c>
      <c r="EG42" s="19"/>
      <c r="EK42" s="19"/>
      <c r="EO42" s="19"/>
      <c r="ES42" s="19"/>
      <c r="EU42" s="17">
        <v>49</v>
      </c>
      <c r="EV42" s="18">
        <v>90</v>
      </c>
      <c r="EW42" s="19">
        <f>EU42*100/EV42</f>
        <v>54.44444444444444</v>
      </c>
      <c r="FA42" s="19"/>
      <c r="FC42" s="46"/>
    </row>
    <row r="43" spans="1:159" ht="15">
      <c r="A43" s="26">
        <v>39</v>
      </c>
      <c r="B43" s="7" t="s">
        <v>100</v>
      </c>
      <c r="C43" s="7" t="s">
        <v>27</v>
      </c>
      <c r="D43" s="26" t="s">
        <v>30</v>
      </c>
      <c r="E43" s="2">
        <f>SUM(EC43,DY43,AG43)</f>
        <v>256.4467430807939</v>
      </c>
      <c r="I43" s="19"/>
      <c r="M43" s="19"/>
      <c r="Q43" s="19"/>
      <c r="U43" s="19"/>
      <c r="Y43" s="19"/>
      <c r="AC43" s="19"/>
      <c r="AE43" s="17">
        <v>80</v>
      </c>
      <c r="AF43" s="18">
        <v>98</v>
      </c>
      <c r="AG43" s="19">
        <f>AE43*100/AF43</f>
        <v>81.63265306122449</v>
      </c>
      <c r="AK43" s="19"/>
      <c r="AO43" s="19"/>
      <c r="AS43" s="19"/>
      <c r="AW43" s="19"/>
      <c r="BA43" s="19"/>
      <c r="BE43" s="19"/>
      <c r="BF43" s="29"/>
      <c r="BI43" s="19"/>
      <c r="BM43" s="19"/>
      <c r="BQ43" s="19"/>
      <c r="BR43" s="29"/>
      <c r="BU43" s="19"/>
      <c r="BY43" s="19"/>
      <c r="CC43" s="19"/>
      <c r="CG43" s="19"/>
      <c r="CK43" s="19"/>
      <c r="CO43" s="19"/>
      <c r="CS43" s="19"/>
      <c r="CW43" s="19"/>
      <c r="DA43" s="19"/>
      <c r="DB43" s="29"/>
      <c r="DE43" s="19"/>
      <c r="DF43" s="29"/>
      <c r="DI43" s="19"/>
      <c r="DJ43" s="29"/>
      <c r="DM43" s="19"/>
      <c r="DN43" s="29"/>
      <c r="DQ43" s="19"/>
      <c r="DR43" s="29"/>
      <c r="DU43" s="19"/>
      <c r="DW43" s="17">
        <v>61</v>
      </c>
      <c r="DX43" s="18">
        <v>70</v>
      </c>
      <c r="DY43" s="19">
        <f>DW43*100/DX43</f>
        <v>87.14285714285714</v>
      </c>
      <c r="EA43" s="17">
        <v>64</v>
      </c>
      <c r="EB43" s="18">
        <v>73</v>
      </c>
      <c r="EC43" s="19">
        <f>EA43*100/EB43</f>
        <v>87.67123287671232</v>
      </c>
      <c r="EG43" s="19"/>
      <c r="EK43" s="19"/>
      <c r="EO43" s="19"/>
      <c r="ES43" s="19"/>
      <c r="EW43" s="19"/>
      <c r="FA43" s="19"/>
      <c r="FC43" s="46"/>
    </row>
    <row r="44" spans="1:159" ht="15">
      <c r="A44" s="26">
        <v>40</v>
      </c>
      <c r="B44" s="11" t="s">
        <v>252</v>
      </c>
      <c r="C44" s="8" t="s">
        <v>293</v>
      </c>
      <c r="D44" s="26" t="s">
        <v>34</v>
      </c>
      <c r="E44" s="2">
        <f>SUM(EO44,BQ44,BM44)</f>
        <v>255.98203189726593</v>
      </c>
      <c r="I44" s="19"/>
      <c r="M44" s="19"/>
      <c r="O44" s="17">
        <v>107</v>
      </c>
      <c r="P44" s="18">
        <v>146</v>
      </c>
      <c r="Q44" s="19">
        <f>O44*100/P44</f>
        <v>73.28767123287672</v>
      </c>
      <c r="U44" s="19"/>
      <c r="Y44" s="19"/>
      <c r="AC44" s="19"/>
      <c r="AE44" s="17">
        <v>72</v>
      </c>
      <c r="AF44" s="18">
        <v>98</v>
      </c>
      <c r="AG44" s="19">
        <f>AE44*100/AF44</f>
        <v>73.46938775510205</v>
      </c>
      <c r="AK44" s="19"/>
      <c r="AO44" s="19"/>
      <c r="AS44" s="19"/>
      <c r="AW44" s="19"/>
      <c r="BA44" s="19"/>
      <c r="BE44" s="19"/>
      <c r="BF44" s="29"/>
      <c r="BI44" s="19"/>
      <c r="BK44" s="17">
        <v>59</v>
      </c>
      <c r="BL44" s="18">
        <v>64</v>
      </c>
      <c r="BM44" s="19">
        <f>BK44*100/BL44</f>
        <v>92.1875</v>
      </c>
      <c r="BO44" s="17">
        <v>62</v>
      </c>
      <c r="BP44" s="18">
        <v>71</v>
      </c>
      <c r="BQ44" s="19">
        <f>BO44*100/BP44</f>
        <v>87.32394366197182</v>
      </c>
      <c r="BR44" s="29"/>
      <c r="BU44" s="19"/>
      <c r="BY44" s="19"/>
      <c r="CC44" s="19"/>
      <c r="CG44" s="19"/>
      <c r="CK44" s="19"/>
      <c r="CO44" s="19"/>
      <c r="CS44" s="19"/>
      <c r="CW44" s="19"/>
      <c r="DA44" s="19"/>
      <c r="DB44" s="29"/>
      <c r="DE44" s="19"/>
      <c r="DF44" s="29"/>
      <c r="DI44" s="19"/>
      <c r="DJ44" s="29"/>
      <c r="DM44" s="19"/>
      <c r="DN44" s="29"/>
      <c r="DQ44" s="19"/>
      <c r="DR44" s="29"/>
      <c r="DU44" s="19"/>
      <c r="DY44" s="19"/>
      <c r="EC44" s="19"/>
      <c r="EG44" s="19"/>
      <c r="EK44" s="19"/>
      <c r="EM44" s="17">
        <v>65</v>
      </c>
      <c r="EN44" s="18">
        <v>85</v>
      </c>
      <c r="EO44" s="19">
        <f>EM44*100/EN44</f>
        <v>76.47058823529412</v>
      </c>
      <c r="ES44" s="19"/>
      <c r="EW44" s="19"/>
      <c r="FA44" s="19"/>
      <c r="FC44" s="46"/>
    </row>
    <row r="45" spans="1:159" ht="15">
      <c r="A45" s="26">
        <v>41</v>
      </c>
      <c r="B45" s="7" t="s">
        <v>231</v>
      </c>
      <c r="C45" s="7" t="s">
        <v>167</v>
      </c>
      <c r="D45" s="26" t="s">
        <v>30</v>
      </c>
      <c r="E45" s="2">
        <f>SUM(EW45,EO45,Y45)</f>
        <v>255.96351361057242</v>
      </c>
      <c r="I45" s="19"/>
      <c r="M45" s="19"/>
      <c r="O45" s="17">
        <v>111</v>
      </c>
      <c r="P45" s="18">
        <v>146</v>
      </c>
      <c r="Q45" s="19">
        <f>O45*100/P45</f>
        <v>76.02739726027397</v>
      </c>
      <c r="U45" s="19"/>
      <c r="W45" s="17">
        <v>79</v>
      </c>
      <c r="X45" s="18">
        <v>91</v>
      </c>
      <c r="Y45" s="19">
        <f>W45*100/X45</f>
        <v>86.81318681318682</v>
      </c>
      <c r="AC45" s="19"/>
      <c r="AE45" s="17">
        <v>81</v>
      </c>
      <c r="AF45" s="18">
        <v>98</v>
      </c>
      <c r="AG45" s="19">
        <f>AE45*100/AF45</f>
        <v>82.65306122448979</v>
      </c>
      <c r="AK45" s="19"/>
      <c r="AO45" s="19"/>
      <c r="AS45" s="19"/>
      <c r="AW45" s="19"/>
      <c r="BA45" s="19"/>
      <c r="BE45" s="19"/>
      <c r="BF45" s="29"/>
      <c r="BI45" s="19"/>
      <c r="BM45" s="19"/>
      <c r="BQ45" s="19"/>
      <c r="BR45" s="29"/>
      <c r="BU45" s="19"/>
      <c r="BY45" s="19"/>
      <c r="CC45" s="19"/>
      <c r="CG45" s="19"/>
      <c r="CK45" s="19"/>
      <c r="CO45" s="19"/>
      <c r="CS45" s="19"/>
      <c r="CW45" s="19"/>
      <c r="DA45" s="19"/>
      <c r="DB45" s="29"/>
      <c r="DE45" s="19"/>
      <c r="DF45" s="29"/>
      <c r="DI45" s="19"/>
      <c r="DJ45" s="29"/>
      <c r="DM45" s="19"/>
      <c r="DN45" s="29"/>
      <c r="DQ45" s="19"/>
      <c r="DR45" s="29"/>
      <c r="DU45" s="19"/>
      <c r="DY45" s="19"/>
      <c r="EC45" s="19"/>
      <c r="EG45" s="19"/>
      <c r="EK45" s="19"/>
      <c r="EM45" s="17">
        <v>72</v>
      </c>
      <c r="EN45" s="18">
        <v>85</v>
      </c>
      <c r="EO45" s="19">
        <f>EM45*100/EN45</f>
        <v>84.70588235294117</v>
      </c>
      <c r="ES45" s="19"/>
      <c r="EU45" s="17">
        <v>76</v>
      </c>
      <c r="EV45" s="18">
        <v>90</v>
      </c>
      <c r="EW45" s="19">
        <f>EU45*100/EV45</f>
        <v>84.44444444444444</v>
      </c>
      <c r="FA45" s="19"/>
      <c r="FC45" s="46"/>
    </row>
    <row r="46" spans="1:159" ht="15">
      <c r="A46" s="26">
        <v>42</v>
      </c>
      <c r="B46" s="11" t="s">
        <v>338</v>
      </c>
      <c r="C46" s="8" t="s">
        <v>53</v>
      </c>
      <c r="D46" s="26" t="s">
        <v>34</v>
      </c>
      <c r="E46" s="2">
        <f>SUM(BQ46,BM46,Q46)</f>
        <v>254.3914600617403</v>
      </c>
      <c r="I46" s="19"/>
      <c r="M46" s="19"/>
      <c r="O46" s="17">
        <v>118</v>
      </c>
      <c r="P46" s="18">
        <v>146</v>
      </c>
      <c r="Q46" s="19">
        <f>O46*100/P46</f>
        <v>80.82191780821918</v>
      </c>
      <c r="U46" s="19"/>
      <c r="Y46" s="19"/>
      <c r="AC46" s="19"/>
      <c r="AG46" s="19"/>
      <c r="AK46" s="19"/>
      <c r="AO46" s="19"/>
      <c r="AS46" s="19"/>
      <c r="AW46" s="19"/>
      <c r="BA46" s="19"/>
      <c r="BE46" s="19"/>
      <c r="BF46" s="29"/>
      <c r="BI46" s="19"/>
      <c r="BK46" s="17">
        <v>57</v>
      </c>
      <c r="BL46" s="18">
        <v>64</v>
      </c>
      <c r="BM46" s="19">
        <f>BK46*100/BL46</f>
        <v>89.0625</v>
      </c>
      <c r="BO46" s="17">
        <v>60</v>
      </c>
      <c r="BP46" s="18">
        <v>71</v>
      </c>
      <c r="BQ46" s="19">
        <f>BO46*100/BP46</f>
        <v>84.50704225352112</v>
      </c>
      <c r="BR46" s="29"/>
      <c r="BU46" s="19"/>
      <c r="BY46" s="19"/>
      <c r="CC46" s="19"/>
      <c r="CG46" s="19"/>
      <c r="CK46" s="19"/>
      <c r="CO46" s="19"/>
      <c r="CS46" s="19"/>
      <c r="CW46" s="19"/>
      <c r="DA46" s="19"/>
      <c r="DB46" s="29"/>
      <c r="DE46" s="19"/>
      <c r="DF46" s="29"/>
      <c r="DI46" s="19"/>
      <c r="DJ46" s="29"/>
      <c r="DM46" s="19"/>
      <c r="DN46" s="29"/>
      <c r="DQ46" s="19"/>
      <c r="DR46" s="29"/>
      <c r="DU46" s="19"/>
      <c r="DY46" s="19"/>
      <c r="EC46" s="19"/>
      <c r="EG46" s="19"/>
      <c r="EK46" s="19"/>
      <c r="EO46" s="19"/>
      <c r="ES46" s="19"/>
      <c r="EW46" s="19"/>
      <c r="FA46" s="19"/>
      <c r="FC46" s="46"/>
    </row>
    <row r="47" spans="1:159" ht="15">
      <c r="A47" s="26">
        <v>43</v>
      </c>
      <c r="B47" s="9" t="s">
        <v>200</v>
      </c>
      <c r="C47" s="9" t="s">
        <v>57</v>
      </c>
      <c r="D47" s="26" t="s">
        <v>34</v>
      </c>
      <c r="E47" s="2">
        <f>SUM(EC47,DY47,CS47)</f>
        <v>254.04796602406628</v>
      </c>
      <c r="I47" s="19"/>
      <c r="M47" s="19"/>
      <c r="O47" s="17">
        <v>113</v>
      </c>
      <c r="P47" s="18">
        <v>146</v>
      </c>
      <c r="Q47" s="19">
        <f>O47*100/P47</f>
        <v>77.3972602739726</v>
      </c>
      <c r="U47" s="19"/>
      <c r="Y47" s="19"/>
      <c r="AC47" s="19"/>
      <c r="AG47" s="19"/>
      <c r="AK47" s="19"/>
      <c r="AO47" s="19"/>
      <c r="AS47" s="19"/>
      <c r="AW47" s="19"/>
      <c r="BA47" s="19"/>
      <c r="BE47" s="19"/>
      <c r="BF47" s="29"/>
      <c r="BI47" s="19"/>
      <c r="BM47" s="19"/>
      <c r="BQ47" s="19"/>
      <c r="BR47" s="29"/>
      <c r="BU47" s="19"/>
      <c r="BY47" s="19"/>
      <c r="CC47" s="19"/>
      <c r="CG47" s="19"/>
      <c r="CI47" s="17">
        <v>75</v>
      </c>
      <c r="CJ47" s="18">
        <v>95.5</v>
      </c>
      <c r="CK47" s="19">
        <f>CI47*100/CJ47</f>
        <v>78.53403141361257</v>
      </c>
      <c r="CO47" s="19"/>
      <c r="CQ47" s="17">
        <v>77</v>
      </c>
      <c r="CR47" s="18">
        <v>94</v>
      </c>
      <c r="CS47" s="19">
        <f>CQ47*100/CR47</f>
        <v>81.91489361702128</v>
      </c>
      <c r="CU47" s="17">
        <v>79</v>
      </c>
      <c r="CV47" s="18">
        <v>100</v>
      </c>
      <c r="CW47" s="19">
        <f>CU47*100/CV47</f>
        <v>79</v>
      </c>
      <c r="DA47" s="19"/>
      <c r="DB47" s="29"/>
      <c r="DE47" s="19"/>
      <c r="DF47" s="29"/>
      <c r="DI47" s="19"/>
      <c r="DJ47" s="29"/>
      <c r="DM47" s="19"/>
      <c r="DN47" s="29"/>
      <c r="DQ47" s="19"/>
      <c r="DR47" s="29"/>
      <c r="DU47" s="19"/>
      <c r="DW47" s="17">
        <v>62</v>
      </c>
      <c r="DX47" s="18">
        <v>70</v>
      </c>
      <c r="DY47" s="19">
        <f>DW47*100/DX47</f>
        <v>88.57142857142857</v>
      </c>
      <c r="EA47" s="17">
        <v>61</v>
      </c>
      <c r="EB47" s="18">
        <v>73</v>
      </c>
      <c r="EC47" s="19">
        <f>EA47*100/EB47</f>
        <v>83.56164383561644</v>
      </c>
      <c r="EG47" s="19"/>
      <c r="EK47" s="19"/>
      <c r="EO47" s="19"/>
      <c r="ES47" s="19"/>
      <c r="EW47" s="19"/>
      <c r="FA47" s="19"/>
      <c r="FC47" s="46"/>
    </row>
    <row r="48" spans="1:159" ht="15">
      <c r="A48" s="26">
        <v>44</v>
      </c>
      <c r="B48" s="34" t="s">
        <v>188</v>
      </c>
      <c r="C48" s="35" t="s">
        <v>25</v>
      </c>
      <c r="D48" s="26" t="s">
        <v>30</v>
      </c>
      <c r="E48" s="2">
        <f>SUM(EW48,AG48,EC48)</f>
        <v>252.3023638679216</v>
      </c>
      <c r="I48" s="19"/>
      <c r="M48" s="19"/>
      <c r="Q48" s="19"/>
      <c r="U48" s="19"/>
      <c r="Y48" s="19"/>
      <c r="AC48" s="19"/>
      <c r="AE48" s="17">
        <v>80</v>
      </c>
      <c r="AF48" s="18">
        <v>98</v>
      </c>
      <c r="AG48" s="19">
        <f>AE48*100/AF48</f>
        <v>81.63265306122449</v>
      </c>
      <c r="AK48" s="19"/>
      <c r="AO48" s="19"/>
      <c r="AS48" s="19"/>
      <c r="AW48" s="19"/>
      <c r="BA48" s="19"/>
      <c r="BE48" s="19"/>
      <c r="BF48" s="29"/>
      <c r="BI48" s="19"/>
      <c r="BM48" s="19"/>
      <c r="BQ48" s="19"/>
      <c r="BR48" s="29"/>
      <c r="BU48" s="19"/>
      <c r="BY48" s="19"/>
      <c r="CC48" s="19"/>
      <c r="CG48" s="19"/>
      <c r="CK48" s="19"/>
      <c r="CO48" s="19"/>
      <c r="CS48" s="19"/>
      <c r="CW48" s="19"/>
      <c r="DA48" s="19"/>
      <c r="DB48" s="29"/>
      <c r="DE48" s="19"/>
      <c r="DF48" s="29"/>
      <c r="DI48" s="19"/>
      <c r="DJ48" s="29"/>
      <c r="DM48" s="19"/>
      <c r="DN48" s="29"/>
      <c r="DQ48" s="19"/>
      <c r="DR48" s="29"/>
      <c r="DU48" s="19"/>
      <c r="DY48" s="19"/>
      <c r="EA48" s="17">
        <v>67</v>
      </c>
      <c r="EB48" s="18">
        <v>73</v>
      </c>
      <c r="EC48" s="19">
        <f>EA48*100/EB48</f>
        <v>91.78082191780823</v>
      </c>
      <c r="EG48" s="19"/>
      <c r="EK48" s="19"/>
      <c r="EO48" s="19"/>
      <c r="ES48" s="19"/>
      <c r="EU48" s="17">
        <v>71</v>
      </c>
      <c r="EV48" s="18">
        <v>90</v>
      </c>
      <c r="EW48" s="19">
        <f>EU48*100/EV48</f>
        <v>78.88888888888889</v>
      </c>
      <c r="FA48" s="19"/>
      <c r="FC48" s="46"/>
    </row>
    <row r="49" spans="1:159" ht="15">
      <c r="A49" s="26">
        <v>45</v>
      </c>
      <c r="B49" s="11" t="s">
        <v>259</v>
      </c>
      <c r="C49" s="8" t="s">
        <v>167</v>
      </c>
      <c r="D49" s="26" t="s">
        <v>34</v>
      </c>
      <c r="E49" s="2">
        <f>SUM(Q49,AG49,Y49)</f>
        <v>248.62691124922043</v>
      </c>
      <c r="I49" s="19"/>
      <c r="M49" s="19"/>
      <c r="O49" s="17">
        <v>104</v>
      </c>
      <c r="P49" s="18">
        <v>146</v>
      </c>
      <c r="Q49" s="19">
        <f>O49*100/P49</f>
        <v>71.23287671232876</v>
      </c>
      <c r="U49" s="19"/>
      <c r="W49" s="17">
        <v>89</v>
      </c>
      <c r="X49" s="18">
        <v>91</v>
      </c>
      <c r="Y49" s="19">
        <f>W49*100/X49</f>
        <v>97.8021978021978</v>
      </c>
      <c r="AC49" s="19"/>
      <c r="AE49" s="17">
        <v>78</v>
      </c>
      <c r="AF49" s="18">
        <v>98</v>
      </c>
      <c r="AG49" s="19">
        <f>AE49*100/AF49</f>
        <v>79.59183673469387</v>
      </c>
      <c r="AK49" s="19"/>
      <c r="AO49" s="19"/>
      <c r="AS49" s="19"/>
      <c r="AW49" s="19"/>
      <c r="BA49" s="19"/>
      <c r="BE49" s="19"/>
      <c r="BF49" s="29"/>
      <c r="BI49" s="19"/>
      <c r="BM49" s="19"/>
      <c r="BQ49" s="19"/>
      <c r="BR49" s="29"/>
      <c r="BU49" s="19"/>
      <c r="BY49" s="19"/>
      <c r="CC49" s="19"/>
      <c r="CG49" s="19"/>
      <c r="CK49" s="19"/>
      <c r="CO49" s="19"/>
      <c r="CS49" s="19"/>
      <c r="CW49" s="19"/>
      <c r="DA49" s="19"/>
      <c r="DB49" s="29"/>
      <c r="DE49" s="19"/>
      <c r="DF49" s="29"/>
      <c r="DI49" s="19"/>
      <c r="DJ49" s="29"/>
      <c r="DM49" s="19"/>
      <c r="DN49" s="29"/>
      <c r="DQ49" s="19"/>
      <c r="DR49" s="29"/>
      <c r="DU49" s="19"/>
      <c r="DY49" s="19"/>
      <c r="EC49" s="19"/>
      <c r="EG49" s="19"/>
      <c r="EK49" s="19"/>
      <c r="EM49" s="17">
        <v>55</v>
      </c>
      <c r="EN49" s="18">
        <v>85</v>
      </c>
      <c r="EO49" s="19">
        <f>EM49*100/EN49</f>
        <v>64.70588235294117</v>
      </c>
      <c r="ES49" s="19"/>
      <c r="EW49" s="19"/>
      <c r="FA49" s="19"/>
      <c r="FC49" s="46"/>
    </row>
    <row r="50" spans="1:159" ht="15">
      <c r="A50" s="26">
        <v>46</v>
      </c>
      <c r="B50" s="11" t="s">
        <v>400</v>
      </c>
      <c r="C50" s="8" t="s">
        <v>57</v>
      </c>
      <c r="D50" s="26" t="s">
        <v>34</v>
      </c>
      <c r="E50" s="2">
        <f>SUM(AG50,CW50,CS50)</f>
        <v>247.69821971341725</v>
      </c>
      <c r="G50" s="17">
        <v>49</v>
      </c>
      <c r="H50" s="18">
        <v>68</v>
      </c>
      <c r="I50" s="19">
        <f>G50*100/H50</f>
        <v>72.05882352941177</v>
      </c>
      <c r="K50" s="17">
        <v>53</v>
      </c>
      <c r="L50" s="18">
        <v>72</v>
      </c>
      <c r="M50" s="19">
        <f>K50*100/L50</f>
        <v>73.61111111111111</v>
      </c>
      <c r="O50" s="17">
        <v>96</v>
      </c>
      <c r="P50" s="18">
        <v>146</v>
      </c>
      <c r="Q50" s="19">
        <f>O50*100/P50</f>
        <v>65.75342465753425</v>
      </c>
      <c r="U50" s="19"/>
      <c r="Y50" s="19"/>
      <c r="AC50" s="19"/>
      <c r="AE50" s="17">
        <v>78</v>
      </c>
      <c r="AF50" s="18">
        <v>98</v>
      </c>
      <c r="AG50" s="19">
        <f>AE50*100/AF50</f>
        <v>79.59183673469387</v>
      </c>
      <c r="AK50" s="19"/>
      <c r="AO50" s="19"/>
      <c r="AS50" s="19"/>
      <c r="AW50" s="19"/>
      <c r="BA50" s="19"/>
      <c r="BC50" s="17">
        <v>133</v>
      </c>
      <c r="BD50" s="18">
        <v>186.5</v>
      </c>
      <c r="BE50" s="19">
        <f>BC50*100/BD50</f>
        <v>71.31367292225201</v>
      </c>
      <c r="BF50" s="29"/>
      <c r="BI50" s="19"/>
      <c r="BM50" s="19"/>
      <c r="BQ50" s="19"/>
      <c r="BR50" s="29"/>
      <c r="BU50" s="19"/>
      <c r="BY50" s="19"/>
      <c r="CC50" s="19"/>
      <c r="CG50" s="19"/>
      <c r="CK50" s="19"/>
      <c r="CO50" s="19"/>
      <c r="CQ50" s="17">
        <v>80</v>
      </c>
      <c r="CR50" s="18">
        <v>94</v>
      </c>
      <c r="CS50" s="19">
        <f>CQ50*100/CR50</f>
        <v>85.1063829787234</v>
      </c>
      <c r="CU50" s="17">
        <v>83</v>
      </c>
      <c r="CV50" s="18">
        <v>100</v>
      </c>
      <c r="CW50" s="19">
        <f>CU50*100/CV50</f>
        <v>83</v>
      </c>
      <c r="DA50" s="19"/>
      <c r="DB50" s="29"/>
      <c r="DE50" s="19"/>
      <c r="DF50" s="29"/>
      <c r="DI50" s="19"/>
      <c r="DJ50" s="29"/>
      <c r="DM50" s="19"/>
      <c r="DN50" s="29"/>
      <c r="DQ50" s="19"/>
      <c r="DR50" s="29"/>
      <c r="DU50" s="19"/>
      <c r="DW50" s="17">
        <v>48</v>
      </c>
      <c r="DX50" s="18">
        <v>70</v>
      </c>
      <c r="DY50" s="19">
        <f>DW50*100/DX50</f>
        <v>68.57142857142857</v>
      </c>
      <c r="EA50" s="17">
        <v>49</v>
      </c>
      <c r="EB50" s="18">
        <v>73</v>
      </c>
      <c r="EC50" s="19">
        <f>EA50*100/EB50</f>
        <v>67.12328767123287</v>
      </c>
      <c r="EG50" s="19"/>
      <c r="EK50" s="19"/>
      <c r="EM50" s="17">
        <v>53</v>
      </c>
      <c r="EN50" s="18">
        <v>85</v>
      </c>
      <c r="EO50" s="19">
        <f>EM50*100/EN50</f>
        <v>62.35294117647059</v>
      </c>
      <c r="ES50" s="19"/>
      <c r="EU50" s="17">
        <v>50</v>
      </c>
      <c r="EV50" s="18">
        <v>90</v>
      </c>
      <c r="EW50" s="19">
        <f>EU50*100/EV50</f>
        <v>55.55555555555556</v>
      </c>
      <c r="FA50" s="19"/>
      <c r="FC50" s="49"/>
    </row>
    <row r="51" spans="1:159" ht="15">
      <c r="A51" s="26">
        <v>47</v>
      </c>
      <c r="B51" s="7" t="s">
        <v>87</v>
      </c>
      <c r="C51" s="7" t="s">
        <v>53</v>
      </c>
      <c r="D51" s="26" t="s">
        <v>34</v>
      </c>
      <c r="E51" s="2">
        <f>SUM(BQ51,BM51,Q51)</f>
        <v>243.12445736060198</v>
      </c>
      <c r="I51" s="19"/>
      <c r="M51" s="19"/>
      <c r="O51" s="17">
        <v>102</v>
      </c>
      <c r="P51" s="18">
        <v>146</v>
      </c>
      <c r="Q51" s="19">
        <f>O51*100/P51</f>
        <v>69.86301369863014</v>
      </c>
      <c r="U51" s="19"/>
      <c r="Y51" s="19"/>
      <c r="AC51" s="19"/>
      <c r="AG51" s="19"/>
      <c r="AK51" s="19"/>
      <c r="AO51" s="19"/>
      <c r="AS51" s="19"/>
      <c r="AW51" s="19"/>
      <c r="BA51" s="19"/>
      <c r="BE51" s="19"/>
      <c r="BF51" s="29"/>
      <c r="BI51" s="19"/>
      <c r="BK51" s="17">
        <v>55</v>
      </c>
      <c r="BL51" s="18">
        <v>64</v>
      </c>
      <c r="BM51" s="19">
        <f>BK51*100/BL51</f>
        <v>85.9375</v>
      </c>
      <c r="BO51" s="17">
        <v>62</v>
      </c>
      <c r="BP51" s="18">
        <v>71</v>
      </c>
      <c r="BQ51" s="19">
        <f>BO51*100/BP51</f>
        <v>87.32394366197182</v>
      </c>
      <c r="BR51" s="29"/>
      <c r="BU51" s="19"/>
      <c r="BY51" s="19"/>
      <c r="CC51" s="19"/>
      <c r="CG51" s="19"/>
      <c r="CK51" s="19"/>
      <c r="CO51" s="19"/>
      <c r="CS51" s="19"/>
      <c r="CW51" s="19"/>
      <c r="DA51" s="19"/>
      <c r="DB51" s="29"/>
      <c r="DE51" s="19"/>
      <c r="DF51" s="29"/>
      <c r="DI51" s="19"/>
      <c r="DJ51" s="29"/>
      <c r="DM51" s="19"/>
      <c r="DN51" s="29"/>
      <c r="DQ51" s="19"/>
      <c r="DR51" s="29"/>
      <c r="DU51" s="19"/>
      <c r="DY51" s="19"/>
      <c r="EC51" s="19"/>
      <c r="EG51" s="19"/>
      <c r="EK51" s="19"/>
      <c r="EO51" s="19"/>
      <c r="ES51" s="19"/>
      <c r="EW51" s="19"/>
      <c r="FA51" s="19"/>
      <c r="FC51" s="45"/>
    </row>
    <row r="52" spans="1:159" ht="15">
      <c r="A52" s="26">
        <v>48</v>
      </c>
      <c r="B52" s="38" t="s">
        <v>232</v>
      </c>
      <c r="C52" s="38" t="s">
        <v>167</v>
      </c>
      <c r="D52" s="26" t="s">
        <v>34</v>
      </c>
      <c r="E52" s="2">
        <f>SUM(EO52,BE52,AG52)</f>
        <v>241.2131608675642</v>
      </c>
      <c r="I52" s="19"/>
      <c r="M52" s="19"/>
      <c r="O52" s="17">
        <v>90</v>
      </c>
      <c r="P52" s="18">
        <v>146</v>
      </c>
      <c r="Q52" s="19">
        <f>O52*100/P52</f>
        <v>61.64383561643836</v>
      </c>
      <c r="U52" s="19"/>
      <c r="Y52" s="19"/>
      <c r="AC52" s="19"/>
      <c r="AE52" s="17">
        <v>80</v>
      </c>
      <c r="AF52" s="18">
        <v>98</v>
      </c>
      <c r="AG52" s="19">
        <f>AE52*100/AF52</f>
        <v>81.63265306122449</v>
      </c>
      <c r="AK52" s="19"/>
      <c r="AO52" s="19"/>
      <c r="AS52" s="19"/>
      <c r="AW52" s="19"/>
      <c r="BA52" s="19"/>
      <c r="BC52" s="17">
        <v>155</v>
      </c>
      <c r="BD52" s="18">
        <v>186.5</v>
      </c>
      <c r="BE52" s="19">
        <f>BC52*100/BD52</f>
        <v>83.10991957104558</v>
      </c>
      <c r="BF52" s="29"/>
      <c r="BI52" s="19"/>
      <c r="BM52" s="19"/>
      <c r="BQ52" s="19"/>
      <c r="BR52" s="29"/>
      <c r="BU52" s="19"/>
      <c r="BY52" s="19"/>
      <c r="CC52" s="19"/>
      <c r="CG52" s="19"/>
      <c r="CK52" s="19"/>
      <c r="CO52" s="19"/>
      <c r="CS52" s="19"/>
      <c r="CW52" s="19"/>
      <c r="DA52" s="19"/>
      <c r="DB52" s="29"/>
      <c r="DE52" s="19"/>
      <c r="DF52" s="29"/>
      <c r="DI52" s="19"/>
      <c r="DJ52" s="29"/>
      <c r="DM52" s="19"/>
      <c r="DN52" s="29"/>
      <c r="DQ52" s="19"/>
      <c r="DR52" s="29"/>
      <c r="DU52" s="19"/>
      <c r="DY52" s="19"/>
      <c r="EC52" s="19"/>
      <c r="EG52" s="19"/>
      <c r="EK52" s="19"/>
      <c r="EM52" s="17">
        <v>65</v>
      </c>
      <c r="EN52" s="18">
        <v>85</v>
      </c>
      <c r="EO52" s="19">
        <f>EM52*100/EN52</f>
        <v>76.47058823529412</v>
      </c>
      <c r="ES52" s="19"/>
      <c r="EW52" s="19"/>
      <c r="FA52" s="19"/>
      <c r="FC52" s="46"/>
    </row>
    <row r="53" spans="1:159" ht="15">
      <c r="A53" s="26">
        <v>49</v>
      </c>
      <c r="B53" s="12" t="s">
        <v>110</v>
      </c>
      <c r="C53" s="12" t="s">
        <v>32</v>
      </c>
      <c r="D53" s="26" t="s">
        <v>34</v>
      </c>
      <c r="E53" s="2">
        <f>SUM(M53,CS53,AS53)</f>
        <v>241.03173955366913</v>
      </c>
      <c r="I53" s="19"/>
      <c r="K53" s="17">
        <v>61</v>
      </c>
      <c r="L53" s="18">
        <v>72</v>
      </c>
      <c r="M53" s="19">
        <f>K53*100/L53</f>
        <v>84.72222222222223</v>
      </c>
      <c r="O53" s="17">
        <v>98</v>
      </c>
      <c r="P53" s="18">
        <v>146</v>
      </c>
      <c r="Q53" s="19">
        <f>O53*100/P53</f>
        <v>67.12328767123287</v>
      </c>
      <c r="U53" s="19"/>
      <c r="Y53" s="19"/>
      <c r="AC53" s="19"/>
      <c r="AE53" s="17">
        <v>68</v>
      </c>
      <c r="AF53" s="18">
        <v>98</v>
      </c>
      <c r="AG53" s="19">
        <f>AE53*100/AF53</f>
        <v>69.38775510204081</v>
      </c>
      <c r="AK53" s="19"/>
      <c r="AO53" s="19"/>
      <c r="AQ53" s="17">
        <v>160</v>
      </c>
      <c r="AR53" s="18">
        <v>195.5</v>
      </c>
      <c r="AS53" s="19">
        <f>AQ53*100/AR53</f>
        <v>81.84143222506394</v>
      </c>
      <c r="AW53" s="19"/>
      <c r="BA53" s="19"/>
      <c r="BE53" s="19"/>
      <c r="BF53" s="29"/>
      <c r="BI53" s="19"/>
      <c r="BM53" s="19"/>
      <c r="BQ53" s="19"/>
      <c r="BR53" s="29"/>
      <c r="BU53" s="19"/>
      <c r="BY53" s="19"/>
      <c r="CC53" s="19"/>
      <c r="CG53" s="19"/>
      <c r="CK53" s="19"/>
      <c r="CO53" s="19"/>
      <c r="CQ53" s="17">
        <v>70</v>
      </c>
      <c r="CR53" s="18">
        <v>94</v>
      </c>
      <c r="CS53" s="19">
        <f>CQ53*100/CR53</f>
        <v>74.46808510638297</v>
      </c>
      <c r="CW53" s="19"/>
      <c r="DA53" s="19"/>
      <c r="DB53" s="29"/>
      <c r="DE53" s="19"/>
      <c r="DF53" s="29"/>
      <c r="DI53" s="19"/>
      <c r="DJ53" s="29"/>
      <c r="DM53" s="19"/>
      <c r="DN53" s="29"/>
      <c r="DQ53" s="19"/>
      <c r="DR53" s="29"/>
      <c r="DU53" s="19"/>
      <c r="DY53" s="19"/>
      <c r="EC53" s="19"/>
      <c r="EG53" s="19"/>
      <c r="EK53" s="19"/>
      <c r="EM53" s="17">
        <v>53</v>
      </c>
      <c r="EN53" s="18">
        <v>85</v>
      </c>
      <c r="EO53" s="19">
        <f>EM53*100/EN53</f>
        <v>62.35294117647059</v>
      </c>
      <c r="ES53" s="19"/>
      <c r="EW53" s="19"/>
      <c r="FA53" s="19"/>
      <c r="FC53" s="48"/>
    </row>
    <row r="54" spans="1:159" ht="15">
      <c r="A54" s="26">
        <v>50</v>
      </c>
      <c r="B54" s="11" t="s">
        <v>240</v>
      </c>
      <c r="C54" s="8" t="s">
        <v>53</v>
      </c>
      <c r="D54" s="26" t="s">
        <v>34</v>
      </c>
      <c r="E54" s="2">
        <f>SUM(Q54,BQ54,AG54)</f>
        <v>239.98373804470657</v>
      </c>
      <c r="I54" s="19"/>
      <c r="M54" s="19"/>
      <c r="O54" s="17">
        <v>102</v>
      </c>
      <c r="P54" s="18">
        <v>146</v>
      </c>
      <c r="Q54" s="19">
        <f>O54*100/P54</f>
        <v>69.86301369863014</v>
      </c>
      <c r="U54" s="19"/>
      <c r="Y54" s="19"/>
      <c r="AC54" s="19"/>
      <c r="AE54" s="17">
        <v>77</v>
      </c>
      <c r="AF54" s="18">
        <v>98</v>
      </c>
      <c r="AG54" s="19">
        <f>AE54*100/AF54</f>
        <v>78.57142857142857</v>
      </c>
      <c r="AK54" s="19"/>
      <c r="AO54" s="19"/>
      <c r="AS54" s="19"/>
      <c r="AW54" s="19"/>
      <c r="BA54" s="19"/>
      <c r="BE54" s="19"/>
      <c r="BF54" s="29"/>
      <c r="BI54" s="19"/>
      <c r="BM54" s="19"/>
      <c r="BO54" s="17">
        <v>65</v>
      </c>
      <c r="BP54" s="18">
        <v>71</v>
      </c>
      <c r="BQ54" s="19">
        <f>BO54*100/BP54</f>
        <v>91.54929577464789</v>
      </c>
      <c r="BR54" s="29"/>
      <c r="BU54" s="19"/>
      <c r="BY54" s="19"/>
      <c r="CC54" s="19"/>
      <c r="CG54" s="19"/>
      <c r="CK54" s="19"/>
      <c r="CO54" s="19"/>
      <c r="CS54" s="19"/>
      <c r="CW54" s="19"/>
      <c r="DA54" s="19"/>
      <c r="DB54" s="29"/>
      <c r="DE54" s="19"/>
      <c r="DF54" s="29"/>
      <c r="DI54" s="19"/>
      <c r="DJ54" s="29"/>
      <c r="DM54" s="19"/>
      <c r="DN54" s="29"/>
      <c r="DQ54" s="19"/>
      <c r="DR54" s="29"/>
      <c r="DU54" s="19"/>
      <c r="DY54" s="19"/>
      <c r="EC54" s="19"/>
      <c r="EG54" s="19"/>
      <c r="EK54" s="19"/>
      <c r="EO54" s="19"/>
      <c r="ES54" s="19"/>
      <c r="EU54" s="17">
        <v>55</v>
      </c>
      <c r="EV54" s="18">
        <v>90</v>
      </c>
      <c r="EW54" s="19">
        <f>EU54*100/EV54</f>
        <v>61.111111111111114</v>
      </c>
      <c r="FA54" s="19"/>
      <c r="FC54" s="46"/>
    </row>
    <row r="55" spans="1:159" ht="15">
      <c r="A55" s="26">
        <v>51</v>
      </c>
      <c r="B55" s="9" t="s">
        <v>133</v>
      </c>
      <c r="C55" s="9" t="s">
        <v>99</v>
      </c>
      <c r="D55" s="26" t="s">
        <v>34</v>
      </c>
      <c r="E55" s="2">
        <f>SUM(I55,EO55,CG55)</f>
        <v>239.36210847975553</v>
      </c>
      <c r="G55" s="17">
        <v>57</v>
      </c>
      <c r="H55" s="18">
        <v>68</v>
      </c>
      <c r="I55" s="19">
        <f>G55*100/H55</f>
        <v>83.82352941176471</v>
      </c>
      <c r="M55" s="19"/>
      <c r="O55" s="17">
        <v>103</v>
      </c>
      <c r="P55" s="18">
        <v>146</v>
      </c>
      <c r="Q55" s="19">
        <f>O55*100/P55</f>
        <v>70.54794520547945</v>
      </c>
      <c r="U55" s="19"/>
      <c r="Y55" s="19"/>
      <c r="AC55" s="19"/>
      <c r="AG55" s="19"/>
      <c r="AK55" s="19"/>
      <c r="AO55" s="19"/>
      <c r="AS55" s="19"/>
      <c r="AW55" s="19"/>
      <c r="BA55" s="19"/>
      <c r="BE55" s="19"/>
      <c r="BF55" s="29"/>
      <c r="BI55" s="19"/>
      <c r="BM55" s="19"/>
      <c r="BQ55" s="19"/>
      <c r="BR55" s="29"/>
      <c r="BU55" s="19"/>
      <c r="BY55" s="19"/>
      <c r="CC55" s="19"/>
      <c r="CE55" s="17">
        <v>159</v>
      </c>
      <c r="CF55" s="18">
        <v>192.5</v>
      </c>
      <c r="CG55" s="19">
        <f>CE55*100/CF55</f>
        <v>82.59740259740259</v>
      </c>
      <c r="CK55" s="19"/>
      <c r="CO55" s="19"/>
      <c r="CS55" s="19"/>
      <c r="CW55" s="19"/>
      <c r="DA55" s="19"/>
      <c r="DB55" s="29"/>
      <c r="DE55" s="19"/>
      <c r="DF55" s="29"/>
      <c r="DI55" s="19"/>
      <c r="DJ55" s="29"/>
      <c r="DM55" s="19"/>
      <c r="DN55" s="29"/>
      <c r="DQ55" s="19"/>
      <c r="DR55" s="29"/>
      <c r="DU55" s="19"/>
      <c r="DY55" s="19"/>
      <c r="EC55" s="19"/>
      <c r="EG55" s="19"/>
      <c r="EK55" s="19"/>
      <c r="EM55" s="17">
        <v>62</v>
      </c>
      <c r="EN55" s="18">
        <v>85</v>
      </c>
      <c r="EO55" s="19">
        <f>EM55*100/EN55</f>
        <v>72.94117647058823</v>
      </c>
      <c r="ES55" s="19"/>
      <c r="EU55" s="17">
        <v>60</v>
      </c>
      <c r="EV55" s="18">
        <v>90</v>
      </c>
      <c r="EW55" s="19">
        <f>EU55*100/EV55</f>
        <v>66.66666666666667</v>
      </c>
      <c r="FA55" s="19"/>
      <c r="FC55" s="46"/>
    </row>
    <row r="56" spans="1:159" ht="15">
      <c r="A56" s="26">
        <v>52</v>
      </c>
      <c r="B56" s="37" t="s">
        <v>13</v>
      </c>
      <c r="C56" s="35" t="s">
        <v>167</v>
      </c>
      <c r="D56" s="26" t="s">
        <v>30</v>
      </c>
      <c r="E56" s="2">
        <f>SUM(AS56,AG56,Q56)</f>
        <v>239.35769662242507</v>
      </c>
      <c r="I56" s="19"/>
      <c r="M56" s="19"/>
      <c r="O56" s="17">
        <v>113</v>
      </c>
      <c r="P56" s="18">
        <v>146</v>
      </c>
      <c r="Q56" s="19">
        <f>O56*100/P56</f>
        <v>77.3972602739726</v>
      </c>
      <c r="U56" s="19"/>
      <c r="Y56" s="19"/>
      <c r="AC56" s="19"/>
      <c r="AE56" s="17">
        <v>72</v>
      </c>
      <c r="AF56" s="18">
        <v>98</v>
      </c>
      <c r="AG56" s="19">
        <f>AE56*100/AF56</f>
        <v>73.46938775510205</v>
      </c>
      <c r="AK56" s="19"/>
      <c r="AO56" s="19"/>
      <c r="AQ56" s="17">
        <v>173</v>
      </c>
      <c r="AR56" s="18">
        <v>195.5</v>
      </c>
      <c r="AS56" s="19">
        <f>AQ56*100/AR56</f>
        <v>88.49104859335038</v>
      </c>
      <c r="AW56" s="19"/>
      <c r="BA56" s="19"/>
      <c r="BE56" s="19"/>
      <c r="BF56" s="29"/>
      <c r="BI56" s="19"/>
      <c r="BM56" s="19"/>
      <c r="BQ56" s="19"/>
      <c r="BR56" s="29"/>
      <c r="BU56" s="19"/>
      <c r="BY56" s="19"/>
      <c r="CC56" s="19"/>
      <c r="CG56" s="19"/>
      <c r="CK56" s="19"/>
      <c r="CO56" s="19"/>
      <c r="CS56" s="19"/>
      <c r="CW56" s="19"/>
      <c r="DA56" s="19"/>
      <c r="DB56" s="29"/>
      <c r="DE56" s="19"/>
      <c r="DF56" s="29"/>
      <c r="DI56" s="19"/>
      <c r="DJ56" s="29"/>
      <c r="DM56" s="19"/>
      <c r="DN56" s="29"/>
      <c r="DQ56" s="19"/>
      <c r="DR56" s="29"/>
      <c r="DU56" s="19"/>
      <c r="DY56" s="19"/>
      <c r="EC56" s="19"/>
      <c r="EG56" s="19"/>
      <c r="EK56" s="19"/>
      <c r="EO56" s="19"/>
      <c r="ES56" s="19"/>
      <c r="EW56" s="19"/>
      <c r="FA56" s="19"/>
      <c r="FC56" s="46"/>
    </row>
    <row r="57" spans="1:159" ht="15">
      <c r="A57" s="26">
        <v>53</v>
      </c>
      <c r="B57" s="7" t="s">
        <v>88</v>
      </c>
      <c r="C57" s="7" t="s">
        <v>57</v>
      </c>
      <c r="D57" s="26" t="s">
        <v>30</v>
      </c>
      <c r="E57" s="2">
        <f>SUM(CW57,AO57,BE57)</f>
        <v>238.35656836461126</v>
      </c>
      <c r="G57" s="17">
        <v>48</v>
      </c>
      <c r="H57" s="18">
        <v>68</v>
      </c>
      <c r="I57" s="19">
        <f>G57*100/H57</f>
        <v>70.58823529411765</v>
      </c>
      <c r="K57" s="17">
        <v>55</v>
      </c>
      <c r="L57" s="18">
        <v>72</v>
      </c>
      <c r="M57" s="19">
        <f>K57*100/L57</f>
        <v>76.38888888888889</v>
      </c>
      <c r="O57" s="17">
        <v>97</v>
      </c>
      <c r="P57" s="18">
        <v>146</v>
      </c>
      <c r="Q57" s="19">
        <f>O57*100/P57</f>
        <v>66.43835616438356</v>
      </c>
      <c r="U57" s="19"/>
      <c r="Y57" s="19"/>
      <c r="AC57" s="19"/>
      <c r="AE57" s="17">
        <v>77</v>
      </c>
      <c r="AF57" s="18">
        <v>98</v>
      </c>
      <c r="AG57" s="19">
        <f>AE57*100/AF57</f>
        <v>78.57142857142857</v>
      </c>
      <c r="AI57" s="17">
        <v>71</v>
      </c>
      <c r="AJ57" s="18">
        <v>91</v>
      </c>
      <c r="AK57" s="19">
        <f>AI57*100/AJ57</f>
        <v>78.02197802197803</v>
      </c>
      <c r="AM57" s="17">
        <v>68</v>
      </c>
      <c r="AN57" s="18">
        <v>85</v>
      </c>
      <c r="AO57" s="19">
        <f>AM57*100/AN57</f>
        <v>80</v>
      </c>
      <c r="AS57" s="19"/>
      <c r="AW57" s="19"/>
      <c r="BA57" s="19"/>
      <c r="BC57" s="17">
        <v>148</v>
      </c>
      <c r="BD57" s="18">
        <v>186.5</v>
      </c>
      <c r="BE57" s="19">
        <f>BC57*100/BD57</f>
        <v>79.35656836461126</v>
      </c>
      <c r="BF57" s="29"/>
      <c r="BI57" s="19"/>
      <c r="BM57" s="19"/>
      <c r="BQ57" s="19"/>
      <c r="BR57" s="29"/>
      <c r="BU57" s="19"/>
      <c r="BY57" s="19"/>
      <c r="CC57" s="19"/>
      <c r="CG57" s="19"/>
      <c r="CK57" s="19"/>
      <c r="CO57" s="19"/>
      <c r="CQ57" s="17">
        <v>72</v>
      </c>
      <c r="CR57" s="18">
        <v>94</v>
      </c>
      <c r="CS57" s="19">
        <f>CQ57*100/CR57</f>
        <v>76.59574468085107</v>
      </c>
      <c r="CU57" s="17">
        <v>79</v>
      </c>
      <c r="CV57" s="18">
        <v>100</v>
      </c>
      <c r="CW57" s="19">
        <f>CU57*100/CV57</f>
        <v>79</v>
      </c>
      <c r="DA57" s="19"/>
      <c r="DB57" s="29"/>
      <c r="DE57" s="19"/>
      <c r="DF57" s="29"/>
      <c r="DI57" s="19"/>
      <c r="DJ57" s="29"/>
      <c r="DM57" s="19"/>
      <c r="DN57" s="29"/>
      <c r="DQ57" s="19"/>
      <c r="DR57" s="29"/>
      <c r="DU57" s="19"/>
      <c r="DY57" s="19"/>
      <c r="EC57" s="19"/>
      <c r="EG57" s="19"/>
      <c r="EK57" s="19"/>
      <c r="EO57" s="19"/>
      <c r="ES57" s="19"/>
      <c r="EW57" s="19"/>
      <c r="FA57" s="19"/>
      <c r="FC57" s="46"/>
    </row>
    <row r="58" spans="1:159" ht="15">
      <c r="A58" s="26">
        <v>54</v>
      </c>
      <c r="B58" s="37" t="s">
        <v>229</v>
      </c>
      <c r="C58" s="38" t="s">
        <v>167</v>
      </c>
      <c r="D58" s="26" t="s">
        <v>26</v>
      </c>
      <c r="E58" s="2">
        <f>SUM(EO58,AG58,Q58)</f>
        <v>237.34315644065845</v>
      </c>
      <c r="I58" s="19"/>
      <c r="M58" s="19"/>
      <c r="O58" s="17">
        <v>122</v>
      </c>
      <c r="P58" s="18">
        <v>146</v>
      </c>
      <c r="Q58" s="19">
        <f>O58*100/P58</f>
        <v>83.56164383561644</v>
      </c>
      <c r="U58" s="19"/>
      <c r="Y58" s="19"/>
      <c r="AC58" s="19"/>
      <c r="AE58" s="17">
        <v>70</v>
      </c>
      <c r="AF58" s="18">
        <v>98</v>
      </c>
      <c r="AG58" s="19">
        <f>AE58*100/AF58</f>
        <v>71.42857142857143</v>
      </c>
      <c r="AK58" s="19"/>
      <c r="AO58" s="19"/>
      <c r="AS58" s="19"/>
      <c r="AW58" s="19"/>
      <c r="BA58" s="19"/>
      <c r="BE58" s="19"/>
      <c r="BF58" s="29"/>
      <c r="BI58" s="19"/>
      <c r="BM58" s="19"/>
      <c r="BQ58" s="19"/>
      <c r="BR58" s="29"/>
      <c r="BU58" s="19"/>
      <c r="BY58" s="19"/>
      <c r="CC58" s="19"/>
      <c r="CG58" s="19"/>
      <c r="CK58" s="19"/>
      <c r="CO58" s="19"/>
      <c r="CS58" s="19"/>
      <c r="CW58" s="19"/>
      <c r="DA58" s="19"/>
      <c r="DB58" s="29"/>
      <c r="DE58" s="19"/>
      <c r="DF58" s="29"/>
      <c r="DI58" s="19"/>
      <c r="DJ58" s="29"/>
      <c r="DM58" s="19"/>
      <c r="DN58" s="29"/>
      <c r="DQ58" s="19"/>
      <c r="DR58" s="29"/>
      <c r="DU58" s="19"/>
      <c r="DY58" s="19"/>
      <c r="EC58" s="19"/>
      <c r="EG58" s="19"/>
      <c r="EK58" s="19"/>
      <c r="EM58" s="17">
        <v>70</v>
      </c>
      <c r="EN58" s="18">
        <v>85</v>
      </c>
      <c r="EO58" s="19">
        <f>EM58*100/EN58</f>
        <v>82.3529411764706</v>
      </c>
      <c r="ES58" s="19"/>
      <c r="EW58" s="19"/>
      <c r="FA58" s="19"/>
      <c r="FC58" s="46"/>
    </row>
    <row r="59" spans="1:159" ht="15">
      <c r="A59" s="26">
        <v>55</v>
      </c>
      <c r="B59" s="7" t="s">
        <v>175</v>
      </c>
      <c r="C59" s="8" t="s">
        <v>57</v>
      </c>
      <c r="D59" s="26" t="s">
        <v>34</v>
      </c>
      <c r="E59" s="2">
        <f>SUM(I59,CW59,BM59)</f>
        <v>235.4375</v>
      </c>
      <c r="G59" s="17">
        <v>51</v>
      </c>
      <c r="H59" s="18">
        <v>68</v>
      </c>
      <c r="I59" s="19">
        <f>G59*100/H59</f>
        <v>75</v>
      </c>
      <c r="M59" s="19"/>
      <c r="O59" s="17">
        <v>90</v>
      </c>
      <c r="P59" s="18">
        <v>146</v>
      </c>
      <c r="Q59" s="19">
        <f>O59*100/P59</f>
        <v>61.64383561643836</v>
      </c>
      <c r="U59" s="19"/>
      <c r="Y59" s="19"/>
      <c r="AC59" s="19"/>
      <c r="AG59" s="19"/>
      <c r="AK59" s="19"/>
      <c r="AO59" s="19"/>
      <c r="AS59" s="19"/>
      <c r="AW59" s="19"/>
      <c r="BA59" s="19"/>
      <c r="BE59" s="19"/>
      <c r="BF59" s="29"/>
      <c r="BI59" s="19"/>
      <c r="BK59" s="17">
        <v>47</v>
      </c>
      <c r="BL59" s="18">
        <v>64</v>
      </c>
      <c r="BM59" s="19">
        <f>BK59*100/BL59</f>
        <v>73.4375</v>
      </c>
      <c r="BQ59" s="19"/>
      <c r="BR59" s="29"/>
      <c r="BU59" s="19"/>
      <c r="BY59" s="19"/>
      <c r="CC59" s="19"/>
      <c r="CG59" s="19"/>
      <c r="CK59" s="19"/>
      <c r="CO59" s="19"/>
      <c r="CS59" s="19"/>
      <c r="CU59" s="17">
        <v>87</v>
      </c>
      <c r="CV59" s="18">
        <v>100</v>
      </c>
      <c r="CW59" s="19">
        <f>CU59*100/CV59</f>
        <v>87</v>
      </c>
      <c r="DA59" s="19"/>
      <c r="DB59" s="29"/>
      <c r="DE59" s="19"/>
      <c r="DF59" s="29"/>
      <c r="DI59" s="19"/>
      <c r="DJ59" s="29"/>
      <c r="DM59" s="19"/>
      <c r="DN59" s="29"/>
      <c r="DQ59" s="19"/>
      <c r="DR59" s="29"/>
      <c r="DU59" s="19"/>
      <c r="DY59" s="19"/>
      <c r="EA59" s="17">
        <v>51</v>
      </c>
      <c r="EB59" s="18">
        <v>73</v>
      </c>
      <c r="EC59" s="19">
        <f>EA59*100/EB59</f>
        <v>69.86301369863014</v>
      </c>
      <c r="EG59" s="19"/>
      <c r="EK59" s="19"/>
      <c r="EO59" s="19"/>
      <c r="ES59" s="19"/>
      <c r="EW59" s="19"/>
      <c r="FA59" s="19"/>
      <c r="FC59" s="45"/>
    </row>
    <row r="60" spans="1:159" ht="15">
      <c r="A60" s="26">
        <v>56</v>
      </c>
      <c r="B60" s="11" t="s">
        <v>295</v>
      </c>
      <c r="C60" s="8" t="s">
        <v>57</v>
      </c>
      <c r="D60" s="26" t="s">
        <v>34</v>
      </c>
      <c r="E60" s="2">
        <f>SUM(CW60,CS60,M60)</f>
        <v>234.68439716312054</v>
      </c>
      <c r="I60" s="19"/>
      <c r="K60" s="17">
        <v>51</v>
      </c>
      <c r="L60" s="18">
        <v>72</v>
      </c>
      <c r="M60" s="19">
        <f>K60*100/L60</f>
        <v>70.83333333333333</v>
      </c>
      <c r="O60" s="17">
        <v>86</v>
      </c>
      <c r="P60" s="18">
        <v>146</v>
      </c>
      <c r="Q60" s="19">
        <f>O60*100/P60</f>
        <v>58.9041095890411</v>
      </c>
      <c r="U60" s="19"/>
      <c r="Y60" s="19"/>
      <c r="AC60" s="19"/>
      <c r="AG60" s="19"/>
      <c r="AK60" s="19"/>
      <c r="AO60" s="19"/>
      <c r="AS60" s="19"/>
      <c r="AW60" s="19"/>
      <c r="BA60" s="19"/>
      <c r="BE60" s="19"/>
      <c r="BF60" s="29"/>
      <c r="BI60" s="19"/>
      <c r="BM60" s="19"/>
      <c r="BQ60" s="19"/>
      <c r="BR60" s="29"/>
      <c r="BU60" s="19"/>
      <c r="BY60" s="19"/>
      <c r="CC60" s="19"/>
      <c r="CG60" s="19"/>
      <c r="CK60" s="19"/>
      <c r="CO60" s="19"/>
      <c r="CQ60" s="17">
        <v>76</v>
      </c>
      <c r="CR60" s="18">
        <v>94</v>
      </c>
      <c r="CS60" s="19">
        <f>CQ60*100/CR60</f>
        <v>80.85106382978724</v>
      </c>
      <c r="CU60" s="17">
        <v>83</v>
      </c>
      <c r="CV60" s="18">
        <v>100</v>
      </c>
      <c r="CW60" s="19">
        <f>CU60*100/CV60</f>
        <v>83</v>
      </c>
      <c r="DA60" s="19"/>
      <c r="DB60" s="29"/>
      <c r="DE60" s="19"/>
      <c r="DF60" s="29"/>
      <c r="DI60" s="19"/>
      <c r="DJ60" s="29"/>
      <c r="DM60" s="19"/>
      <c r="DN60" s="29"/>
      <c r="DQ60" s="19"/>
      <c r="DR60" s="29"/>
      <c r="DU60" s="19"/>
      <c r="DY60" s="19"/>
      <c r="EC60" s="19"/>
      <c r="EG60" s="19"/>
      <c r="EK60" s="19"/>
      <c r="EO60" s="19"/>
      <c r="ES60" s="19"/>
      <c r="EW60" s="19"/>
      <c r="FA60" s="19"/>
      <c r="FC60" s="46"/>
    </row>
    <row r="61" spans="1:159" ht="15">
      <c r="A61" s="26">
        <v>57</v>
      </c>
      <c r="B61" s="7" t="s">
        <v>174</v>
      </c>
      <c r="C61" s="8" t="s">
        <v>32</v>
      </c>
      <c r="D61" s="26" t="s">
        <v>34</v>
      </c>
      <c r="E61" s="2">
        <f>SUM(CW61,BM61,M61)</f>
        <v>229.09027777777777</v>
      </c>
      <c r="G61" s="17">
        <v>43</v>
      </c>
      <c r="H61" s="18">
        <v>68</v>
      </c>
      <c r="I61" s="19">
        <f>G61*100/H61</f>
        <v>63.23529411764706</v>
      </c>
      <c r="K61" s="17">
        <v>56</v>
      </c>
      <c r="L61" s="18">
        <v>72</v>
      </c>
      <c r="M61" s="19">
        <f>K61*100/L61</f>
        <v>77.77777777777777</v>
      </c>
      <c r="O61" s="17">
        <v>101</v>
      </c>
      <c r="P61" s="18">
        <v>146</v>
      </c>
      <c r="Q61" s="19">
        <f>O61*100/P61</f>
        <v>69.17808219178082</v>
      </c>
      <c r="U61" s="19"/>
      <c r="Y61" s="19"/>
      <c r="AC61" s="19"/>
      <c r="AG61" s="19"/>
      <c r="AK61" s="19"/>
      <c r="AO61" s="19"/>
      <c r="AS61" s="19"/>
      <c r="AW61" s="19"/>
      <c r="BA61" s="19"/>
      <c r="BE61" s="19"/>
      <c r="BF61" s="29"/>
      <c r="BI61" s="19"/>
      <c r="BK61" s="17">
        <v>45</v>
      </c>
      <c r="BL61" s="18">
        <v>64</v>
      </c>
      <c r="BM61" s="19">
        <f>BK61*100/BL61</f>
        <v>70.3125</v>
      </c>
      <c r="BQ61" s="19"/>
      <c r="BR61" s="29"/>
      <c r="BU61" s="19"/>
      <c r="BY61" s="19"/>
      <c r="CC61" s="19"/>
      <c r="CG61" s="19"/>
      <c r="CK61" s="19"/>
      <c r="CO61" s="19"/>
      <c r="CS61" s="19"/>
      <c r="CU61" s="17">
        <v>81</v>
      </c>
      <c r="CV61" s="18">
        <v>100</v>
      </c>
      <c r="CW61" s="19">
        <f>CU61*100/CV61</f>
        <v>81</v>
      </c>
      <c r="DA61" s="19"/>
      <c r="DB61" s="29"/>
      <c r="DE61" s="19"/>
      <c r="DF61" s="29"/>
      <c r="DI61" s="19"/>
      <c r="DJ61" s="29"/>
      <c r="DM61" s="19"/>
      <c r="DN61" s="29"/>
      <c r="DQ61" s="19"/>
      <c r="DR61" s="29"/>
      <c r="DU61" s="19"/>
      <c r="DY61" s="19"/>
      <c r="EC61" s="19"/>
      <c r="EG61" s="19"/>
      <c r="EK61" s="19"/>
      <c r="EO61" s="19"/>
      <c r="ES61" s="19"/>
      <c r="EW61" s="19"/>
      <c r="FA61" s="19"/>
      <c r="FC61" s="45"/>
    </row>
    <row r="62" spans="1:159" ht="15">
      <c r="A62" s="26">
        <v>58</v>
      </c>
      <c r="B62" s="10" t="s">
        <v>16</v>
      </c>
      <c r="C62" s="10" t="s">
        <v>36</v>
      </c>
      <c r="D62" s="26" t="s">
        <v>30</v>
      </c>
      <c r="E62" s="2">
        <f>SUM(EC62,AG62,Q62)</f>
        <v>226.57254682694997</v>
      </c>
      <c r="I62" s="19"/>
      <c r="M62" s="19"/>
      <c r="O62" s="17">
        <v>120</v>
      </c>
      <c r="P62" s="18">
        <v>146</v>
      </c>
      <c r="Q62" s="19">
        <f>O62*100/P62</f>
        <v>82.1917808219178</v>
      </c>
      <c r="U62" s="19"/>
      <c r="Y62" s="19"/>
      <c r="AC62" s="19"/>
      <c r="AE62" s="17">
        <v>69</v>
      </c>
      <c r="AF62" s="18">
        <v>98</v>
      </c>
      <c r="AG62" s="19">
        <f>AE62*100/AF62</f>
        <v>70.40816326530613</v>
      </c>
      <c r="AK62" s="19"/>
      <c r="AO62" s="19"/>
      <c r="AS62" s="19"/>
      <c r="AW62" s="19"/>
      <c r="BA62" s="19"/>
      <c r="BE62" s="19"/>
      <c r="BF62" s="29"/>
      <c r="BI62" s="19"/>
      <c r="BM62" s="19"/>
      <c r="BQ62" s="19"/>
      <c r="BR62" s="29"/>
      <c r="BU62" s="19"/>
      <c r="BY62" s="19"/>
      <c r="CC62" s="19"/>
      <c r="CG62" s="19"/>
      <c r="CK62" s="19"/>
      <c r="CO62" s="19"/>
      <c r="CS62" s="19"/>
      <c r="CW62" s="19"/>
      <c r="DA62" s="19"/>
      <c r="DB62" s="29"/>
      <c r="DE62" s="19"/>
      <c r="DF62" s="29"/>
      <c r="DI62" s="19"/>
      <c r="DJ62" s="29"/>
      <c r="DM62" s="19"/>
      <c r="DN62" s="29"/>
      <c r="DQ62" s="19"/>
      <c r="DR62" s="29"/>
      <c r="DU62" s="19"/>
      <c r="DY62" s="19"/>
      <c r="EA62" s="17">
        <v>54</v>
      </c>
      <c r="EB62" s="18">
        <v>73</v>
      </c>
      <c r="EC62" s="19">
        <f>EA62*100/EB62</f>
        <v>73.97260273972603</v>
      </c>
      <c r="EG62" s="19"/>
      <c r="EK62" s="19"/>
      <c r="EO62" s="19"/>
      <c r="ES62" s="19"/>
      <c r="EW62" s="19"/>
      <c r="FA62" s="19"/>
      <c r="FC62" s="47"/>
    </row>
    <row r="63" spans="1:159" ht="15">
      <c r="A63" s="26">
        <v>59</v>
      </c>
      <c r="B63" s="39" t="s">
        <v>134</v>
      </c>
      <c r="C63" s="39" t="s">
        <v>57</v>
      </c>
      <c r="D63" s="26" t="s">
        <v>34</v>
      </c>
      <c r="E63" s="2">
        <f>SUM(EO63,DA63,Q63)</f>
        <v>226.07078658649974</v>
      </c>
      <c r="I63" s="19"/>
      <c r="M63" s="19"/>
      <c r="O63" s="17">
        <v>118</v>
      </c>
      <c r="P63" s="18">
        <v>146</v>
      </c>
      <c r="Q63" s="19">
        <f>O63*100/P63</f>
        <v>80.82191780821918</v>
      </c>
      <c r="U63" s="19"/>
      <c r="Y63" s="19"/>
      <c r="AC63" s="19"/>
      <c r="AG63" s="19"/>
      <c r="AK63" s="19"/>
      <c r="AO63" s="19"/>
      <c r="AS63" s="19"/>
      <c r="AW63" s="19"/>
      <c r="BA63" s="19"/>
      <c r="BE63" s="19"/>
      <c r="BF63" s="29"/>
      <c r="BI63" s="19"/>
      <c r="BM63" s="19"/>
      <c r="BQ63" s="19"/>
      <c r="BR63" s="29"/>
      <c r="BU63" s="19"/>
      <c r="BY63" s="19"/>
      <c r="CC63" s="19"/>
      <c r="CG63" s="19"/>
      <c r="CK63" s="19"/>
      <c r="CO63" s="19"/>
      <c r="CS63" s="19"/>
      <c r="CW63" s="19"/>
      <c r="CY63" s="17">
        <v>141</v>
      </c>
      <c r="CZ63" s="18">
        <v>195</v>
      </c>
      <c r="DA63" s="19">
        <f>CY63*100/CZ63</f>
        <v>72.3076923076923</v>
      </c>
      <c r="DB63" s="29"/>
      <c r="DE63" s="19"/>
      <c r="DF63" s="29"/>
      <c r="DI63" s="19"/>
      <c r="DJ63" s="29"/>
      <c r="DM63" s="19"/>
      <c r="DN63" s="29"/>
      <c r="DQ63" s="19"/>
      <c r="DR63" s="29"/>
      <c r="DU63" s="19"/>
      <c r="DY63" s="19"/>
      <c r="EC63" s="19"/>
      <c r="EG63" s="19"/>
      <c r="EK63" s="19"/>
      <c r="EM63" s="17">
        <v>62</v>
      </c>
      <c r="EN63" s="18">
        <v>85</v>
      </c>
      <c r="EO63" s="19">
        <f>EM63*100/EN63</f>
        <v>72.94117647058823</v>
      </c>
      <c r="ES63" s="19"/>
      <c r="EW63" s="19"/>
      <c r="FA63" s="19"/>
      <c r="FC63" s="46"/>
    </row>
    <row r="64" spans="1:159" ht="15">
      <c r="A64" s="26">
        <v>60</v>
      </c>
      <c r="B64" s="11" t="s">
        <v>235</v>
      </c>
      <c r="C64" s="8" t="s">
        <v>161</v>
      </c>
      <c r="D64" s="26" t="s">
        <v>34</v>
      </c>
      <c r="E64" s="2">
        <f>SUM(DY64,Q64,EC64)</f>
        <v>215.5968688845401</v>
      </c>
      <c r="I64" s="19"/>
      <c r="M64" s="19"/>
      <c r="O64" s="17">
        <v>109</v>
      </c>
      <c r="P64" s="18">
        <v>146</v>
      </c>
      <c r="Q64" s="19">
        <f>O64*100/P64</f>
        <v>74.65753424657534</v>
      </c>
      <c r="U64" s="19"/>
      <c r="Y64" s="19"/>
      <c r="AC64" s="19"/>
      <c r="AG64" s="19"/>
      <c r="AK64" s="19"/>
      <c r="AO64" s="19"/>
      <c r="AS64" s="19"/>
      <c r="AW64" s="19"/>
      <c r="BA64" s="19"/>
      <c r="BE64" s="19"/>
      <c r="BF64" s="29"/>
      <c r="BI64" s="19"/>
      <c r="BM64" s="19"/>
      <c r="BQ64" s="19"/>
      <c r="BR64" s="29"/>
      <c r="BU64" s="19"/>
      <c r="BY64" s="19"/>
      <c r="CC64" s="19"/>
      <c r="CG64" s="19"/>
      <c r="CK64" s="19"/>
      <c r="CO64" s="19"/>
      <c r="CS64" s="19"/>
      <c r="CW64" s="19"/>
      <c r="DA64" s="19"/>
      <c r="DB64" s="29"/>
      <c r="DE64" s="19"/>
      <c r="DF64" s="29"/>
      <c r="DI64" s="19"/>
      <c r="DJ64" s="29"/>
      <c r="DM64" s="19"/>
      <c r="DN64" s="29"/>
      <c r="DQ64" s="19"/>
      <c r="DR64" s="29"/>
      <c r="DU64" s="19"/>
      <c r="DW64" s="17">
        <v>44</v>
      </c>
      <c r="DX64" s="18">
        <v>70</v>
      </c>
      <c r="DY64" s="19">
        <f>DW64*100/DX64</f>
        <v>62.857142857142854</v>
      </c>
      <c r="EA64" s="17">
        <v>57</v>
      </c>
      <c r="EB64" s="18">
        <v>73</v>
      </c>
      <c r="EC64" s="19">
        <f>EA64*100/EB64</f>
        <v>78.08219178082192</v>
      </c>
      <c r="EG64" s="19"/>
      <c r="EK64" s="19"/>
      <c r="EO64" s="19"/>
      <c r="ES64" s="19"/>
      <c r="EU64" s="17">
        <v>50</v>
      </c>
      <c r="EV64" s="18">
        <v>90</v>
      </c>
      <c r="EW64" s="19">
        <f>EU64*100/EV64</f>
        <v>55.55555555555556</v>
      </c>
      <c r="EY64" s="17">
        <v>72</v>
      </c>
      <c r="EZ64" s="18">
        <v>150</v>
      </c>
      <c r="FA64" s="19">
        <f>EY64*100/EZ64</f>
        <v>48</v>
      </c>
      <c r="FC64" s="46"/>
    </row>
    <row r="65" spans="1:159" ht="15">
      <c r="A65" s="26">
        <v>61</v>
      </c>
      <c r="B65" s="11" t="s">
        <v>244</v>
      </c>
      <c r="C65" s="8" t="s">
        <v>32</v>
      </c>
      <c r="D65" s="26" t="s">
        <v>34</v>
      </c>
      <c r="E65" s="2">
        <f>SUM(M65,I65,Q65)</f>
        <v>215.4512489927478</v>
      </c>
      <c r="G65" s="17">
        <v>48</v>
      </c>
      <c r="H65" s="18">
        <v>68</v>
      </c>
      <c r="I65" s="19">
        <f>G65*100/H65</f>
        <v>70.58823529411765</v>
      </c>
      <c r="K65" s="17">
        <v>54</v>
      </c>
      <c r="L65" s="18">
        <v>72</v>
      </c>
      <c r="M65" s="19">
        <f>K65*100/L65</f>
        <v>75</v>
      </c>
      <c r="O65" s="17">
        <v>102</v>
      </c>
      <c r="P65" s="18">
        <v>146</v>
      </c>
      <c r="Q65" s="19">
        <f>O65*100/P65</f>
        <v>69.86301369863014</v>
      </c>
      <c r="U65" s="19"/>
      <c r="Y65" s="19"/>
      <c r="AC65" s="19"/>
      <c r="AG65" s="19"/>
      <c r="AK65" s="19"/>
      <c r="AO65" s="19"/>
      <c r="AS65" s="19"/>
      <c r="AW65" s="19"/>
      <c r="BA65" s="19"/>
      <c r="BE65" s="19"/>
      <c r="BF65" s="29"/>
      <c r="BI65" s="19"/>
      <c r="BM65" s="19"/>
      <c r="BQ65" s="19"/>
      <c r="BR65" s="29"/>
      <c r="BU65" s="19"/>
      <c r="BY65" s="19"/>
      <c r="CC65" s="19"/>
      <c r="CG65" s="19"/>
      <c r="CK65" s="19"/>
      <c r="CO65" s="19"/>
      <c r="CQ65" s="17">
        <v>62</v>
      </c>
      <c r="CR65" s="18">
        <v>94</v>
      </c>
      <c r="CS65" s="19">
        <f>CQ65*100/CR65</f>
        <v>65.95744680851064</v>
      </c>
      <c r="CW65" s="19"/>
      <c r="DA65" s="19"/>
      <c r="DB65" s="29"/>
      <c r="DE65" s="19"/>
      <c r="DF65" s="29"/>
      <c r="DI65" s="19"/>
      <c r="DJ65" s="29"/>
      <c r="DM65" s="19"/>
      <c r="DN65" s="29"/>
      <c r="DQ65" s="19"/>
      <c r="DR65" s="29"/>
      <c r="DU65" s="19"/>
      <c r="DY65" s="19"/>
      <c r="EC65" s="19"/>
      <c r="EG65" s="19"/>
      <c r="EK65" s="19"/>
      <c r="EO65" s="19"/>
      <c r="ES65" s="19"/>
      <c r="EU65" s="17">
        <v>48</v>
      </c>
      <c r="EV65" s="18">
        <v>90</v>
      </c>
      <c r="EW65" s="19">
        <f>EU65*100/EV65</f>
        <v>53.333333333333336</v>
      </c>
      <c r="FA65" s="19"/>
      <c r="FC65" s="46"/>
    </row>
    <row r="66" spans="1:159" ht="15">
      <c r="A66" s="26">
        <v>62</v>
      </c>
      <c r="B66" s="11" t="s">
        <v>260</v>
      </c>
      <c r="C66" s="8" t="s">
        <v>167</v>
      </c>
      <c r="D66" s="26" t="s">
        <v>34</v>
      </c>
      <c r="E66" s="2">
        <f>SUM(Q66,BQ66,BM66)</f>
        <v>212.50723519197376</v>
      </c>
      <c r="I66" s="19"/>
      <c r="M66" s="19"/>
      <c r="O66" s="17">
        <v>100</v>
      </c>
      <c r="P66" s="18">
        <v>146</v>
      </c>
      <c r="Q66" s="19">
        <f>O66*100/P66</f>
        <v>68.4931506849315</v>
      </c>
      <c r="U66" s="19"/>
      <c r="Y66" s="19"/>
      <c r="AC66" s="19"/>
      <c r="AG66" s="19"/>
      <c r="AK66" s="19"/>
      <c r="AO66" s="19"/>
      <c r="AS66" s="19"/>
      <c r="AW66" s="19"/>
      <c r="BA66" s="19"/>
      <c r="BE66" s="19"/>
      <c r="BF66" s="29"/>
      <c r="BI66" s="19"/>
      <c r="BK66" s="17">
        <v>48</v>
      </c>
      <c r="BL66" s="18">
        <v>64</v>
      </c>
      <c r="BM66" s="19">
        <f>BK66*100/BL66</f>
        <v>75</v>
      </c>
      <c r="BO66" s="17">
        <v>49</v>
      </c>
      <c r="BP66" s="18">
        <v>71</v>
      </c>
      <c r="BQ66" s="19">
        <f>BO66*100/BP66</f>
        <v>69.01408450704226</v>
      </c>
      <c r="BR66" s="29"/>
      <c r="BU66" s="19"/>
      <c r="BY66" s="19"/>
      <c r="CC66" s="19"/>
      <c r="CG66" s="19"/>
      <c r="CK66" s="19"/>
      <c r="CO66" s="19"/>
      <c r="CS66" s="19"/>
      <c r="CW66" s="19"/>
      <c r="DA66" s="19"/>
      <c r="DB66" s="29"/>
      <c r="DE66" s="19"/>
      <c r="DF66" s="29"/>
      <c r="DI66" s="19"/>
      <c r="DJ66" s="29"/>
      <c r="DM66" s="19"/>
      <c r="DN66" s="29"/>
      <c r="DQ66" s="19"/>
      <c r="DR66" s="29"/>
      <c r="DU66" s="19"/>
      <c r="DY66" s="19"/>
      <c r="EC66" s="19"/>
      <c r="EG66" s="19"/>
      <c r="EK66" s="19"/>
      <c r="EM66" s="17">
        <v>50</v>
      </c>
      <c r="EN66" s="18">
        <v>85</v>
      </c>
      <c r="EO66" s="19">
        <f>EM66*100/EN66</f>
        <v>58.8235294117647</v>
      </c>
      <c r="ES66" s="19"/>
      <c r="EW66" s="19"/>
      <c r="FA66" s="19"/>
      <c r="FC66" s="46"/>
    </row>
    <row r="67" spans="1:159" ht="15">
      <c r="A67" s="26">
        <v>63</v>
      </c>
      <c r="B67" s="11" t="s">
        <v>339</v>
      </c>
      <c r="C67" s="8" t="s">
        <v>53</v>
      </c>
      <c r="D67" s="26" t="s">
        <v>34</v>
      </c>
      <c r="E67" s="2">
        <f>SUM(BQ67,BM67,Q67)</f>
        <v>212.1225641520355</v>
      </c>
      <c r="I67" s="19"/>
      <c r="M67" s="19"/>
      <c r="O67" s="17">
        <v>88</v>
      </c>
      <c r="P67" s="18">
        <v>146</v>
      </c>
      <c r="Q67" s="19">
        <f>O67*100/P67</f>
        <v>60.273972602739725</v>
      </c>
      <c r="U67" s="19"/>
      <c r="Y67" s="19"/>
      <c r="AC67" s="19"/>
      <c r="AG67" s="19"/>
      <c r="AK67" s="19"/>
      <c r="AO67" s="19"/>
      <c r="AS67" s="19"/>
      <c r="AW67" s="19"/>
      <c r="BA67" s="19"/>
      <c r="BE67" s="19"/>
      <c r="BF67" s="29"/>
      <c r="BI67" s="19"/>
      <c r="BK67" s="17">
        <v>44</v>
      </c>
      <c r="BL67" s="18">
        <v>64</v>
      </c>
      <c r="BM67" s="19">
        <f>BK67*100/BL67</f>
        <v>68.75</v>
      </c>
      <c r="BO67" s="17">
        <v>59</v>
      </c>
      <c r="BP67" s="18">
        <v>71</v>
      </c>
      <c r="BQ67" s="19">
        <f>BO67*100/BP67</f>
        <v>83.09859154929578</v>
      </c>
      <c r="BR67" s="29"/>
      <c r="BU67" s="19"/>
      <c r="BY67" s="19"/>
      <c r="CC67" s="19"/>
      <c r="CG67" s="19"/>
      <c r="CK67" s="19"/>
      <c r="CO67" s="19"/>
      <c r="CS67" s="19"/>
      <c r="CW67" s="19"/>
      <c r="DA67" s="19"/>
      <c r="DB67" s="29"/>
      <c r="DE67" s="19"/>
      <c r="DF67" s="29"/>
      <c r="DI67" s="19"/>
      <c r="DJ67" s="29"/>
      <c r="DM67" s="19"/>
      <c r="DN67" s="29"/>
      <c r="DQ67" s="19"/>
      <c r="DR67" s="29"/>
      <c r="DU67" s="19"/>
      <c r="DY67" s="19"/>
      <c r="EC67" s="19"/>
      <c r="EG67" s="19"/>
      <c r="EK67" s="19"/>
      <c r="EO67" s="19"/>
      <c r="ES67" s="19"/>
      <c r="EW67" s="19"/>
      <c r="FA67" s="19"/>
      <c r="FC67" s="46"/>
    </row>
    <row r="68" spans="1:159" ht="15">
      <c r="A68" s="26">
        <v>64</v>
      </c>
      <c r="B68" s="9" t="s">
        <v>179</v>
      </c>
      <c r="C68" s="9" t="s">
        <v>99</v>
      </c>
      <c r="D68" s="26" t="s">
        <v>34</v>
      </c>
      <c r="E68" s="2">
        <f>SUM(EO68,CG68,Q68)</f>
        <v>212.05531776845234</v>
      </c>
      <c r="I68" s="19"/>
      <c r="M68" s="19"/>
      <c r="O68" s="17">
        <v>105</v>
      </c>
      <c r="P68" s="18">
        <v>146</v>
      </c>
      <c r="Q68" s="19">
        <f>O68*100/P68</f>
        <v>71.91780821917808</v>
      </c>
      <c r="U68" s="19"/>
      <c r="Y68" s="19"/>
      <c r="AC68" s="19"/>
      <c r="AG68" s="19"/>
      <c r="AK68" s="19"/>
      <c r="AO68" s="19"/>
      <c r="AS68" s="19"/>
      <c r="AW68" s="19"/>
      <c r="BA68" s="19"/>
      <c r="BE68" s="19"/>
      <c r="BF68" s="29"/>
      <c r="BI68" s="19"/>
      <c r="BM68" s="19"/>
      <c r="BQ68" s="19"/>
      <c r="BR68" s="29"/>
      <c r="BU68" s="19"/>
      <c r="BY68" s="19"/>
      <c r="CC68" s="19"/>
      <c r="CE68" s="17">
        <v>152</v>
      </c>
      <c r="CF68" s="18">
        <v>192.5</v>
      </c>
      <c r="CG68" s="19">
        <f>CE68*100/CF68</f>
        <v>78.96103896103897</v>
      </c>
      <c r="CK68" s="19"/>
      <c r="CO68" s="19"/>
      <c r="CS68" s="19"/>
      <c r="CW68" s="19"/>
      <c r="DA68" s="19"/>
      <c r="DB68" s="29"/>
      <c r="DE68" s="19"/>
      <c r="DF68" s="29"/>
      <c r="DI68" s="19"/>
      <c r="DJ68" s="29"/>
      <c r="DM68" s="19"/>
      <c r="DN68" s="29"/>
      <c r="DQ68" s="19"/>
      <c r="DR68" s="29"/>
      <c r="DU68" s="19"/>
      <c r="DY68" s="19"/>
      <c r="EC68" s="19"/>
      <c r="EG68" s="19"/>
      <c r="EK68" s="19"/>
      <c r="EM68" s="17">
        <v>52</v>
      </c>
      <c r="EN68" s="18">
        <v>85</v>
      </c>
      <c r="EO68" s="19">
        <f>EM68*100/EN68</f>
        <v>61.1764705882353</v>
      </c>
      <c r="ES68" s="19"/>
      <c r="EW68" s="19"/>
      <c r="FA68" s="19"/>
      <c r="FC68" s="46"/>
    </row>
    <row r="69" spans="1:157" ht="15">
      <c r="A69" s="26">
        <v>65</v>
      </c>
      <c r="B69" s="26" t="s">
        <v>138</v>
      </c>
      <c r="C69" s="26" t="s">
        <v>233</v>
      </c>
      <c r="D69" s="26" t="s">
        <v>34</v>
      </c>
      <c r="E69" s="2">
        <f>SUM(EC69,DY69,AG69)</f>
        <v>208.34777746715122</v>
      </c>
      <c r="I69" s="19"/>
      <c r="M69" s="19"/>
      <c r="Q69" s="19"/>
      <c r="U69" s="19"/>
      <c r="Y69" s="19"/>
      <c r="AC69" s="19"/>
      <c r="AE69" s="17">
        <v>74</v>
      </c>
      <c r="AF69" s="18">
        <v>98</v>
      </c>
      <c r="AG69" s="19">
        <f>AE69*100/AF69</f>
        <v>75.51020408163265</v>
      </c>
      <c r="AK69" s="19"/>
      <c r="AO69" s="19"/>
      <c r="AS69" s="19"/>
      <c r="AW69" s="19"/>
      <c r="BA69" s="19"/>
      <c r="BE69" s="19"/>
      <c r="BF69" s="29"/>
      <c r="BI69" s="19"/>
      <c r="BM69" s="19"/>
      <c r="BQ69" s="19"/>
      <c r="BR69" s="29"/>
      <c r="BU69" s="19"/>
      <c r="BY69" s="19"/>
      <c r="CC69" s="19"/>
      <c r="CG69" s="19"/>
      <c r="CK69" s="19"/>
      <c r="CO69" s="19"/>
      <c r="CS69" s="19"/>
      <c r="CW69" s="19"/>
      <c r="DA69" s="19"/>
      <c r="DB69" s="29"/>
      <c r="DE69" s="19"/>
      <c r="DF69" s="29"/>
      <c r="DI69" s="19"/>
      <c r="DJ69" s="29"/>
      <c r="DM69" s="19"/>
      <c r="DN69" s="29"/>
      <c r="DQ69" s="19"/>
      <c r="DR69" s="29"/>
      <c r="DU69" s="19"/>
      <c r="DW69" s="17">
        <v>46</v>
      </c>
      <c r="DX69" s="18">
        <v>70</v>
      </c>
      <c r="DY69" s="19">
        <f>DW69*100/DX69</f>
        <v>65.71428571428571</v>
      </c>
      <c r="EA69" s="17">
        <v>49</v>
      </c>
      <c r="EB69" s="18">
        <v>73</v>
      </c>
      <c r="EC69" s="19">
        <f>EA69*100/EB69</f>
        <v>67.12328767123287</v>
      </c>
      <c r="EG69" s="19"/>
      <c r="EK69" s="19"/>
      <c r="EO69" s="19"/>
      <c r="ES69" s="19"/>
      <c r="EW69" s="19"/>
      <c r="FA69" s="19"/>
    </row>
    <row r="70" spans="1:159" ht="15">
      <c r="A70" s="26">
        <v>66</v>
      </c>
      <c r="B70" s="7" t="s">
        <v>157</v>
      </c>
      <c r="C70" s="10" t="s">
        <v>167</v>
      </c>
      <c r="D70" s="26" t="s">
        <v>34</v>
      </c>
      <c r="E70" s="2">
        <f>SUM(EW70,EO70,Q70)</f>
        <v>197.2772853433611</v>
      </c>
      <c r="I70" s="19"/>
      <c r="M70" s="19"/>
      <c r="O70" s="17">
        <v>105</v>
      </c>
      <c r="P70" s="18">
        <v>146</v>
      </c>
      <c r="Q70" s="19">
        <f>O70*100/P70</f>
        <v>71.91780821917808</v>
      </c>
      <c r="U70" s="19"/>
      <c r="Y70" s="19"/>
      <c r="AC70" s="19"/>
      <c r="AG70" s="19"/>
      <c r="AK70" s="19"/>
      <c r="AO70" s="19"/>
      <c r="AS70" s="19"/>
      <c r="AW70" s="19"/>
      <c r="BA70" s="19"/>
      <c r="BE70" s="19"/>
      <c r="BF70" s="29"/>
      <c r="BI70" s="19"/>
      <c r="BM70" s="19"/>
      <c r="BQ70" s="19"/>
      <c r="BR70" s="29"/>
      <c r="BU70" s="19"/>
      <c r="BY70" s="19"/>
      <c r="CC70" s="19"/>
      <c r="CG70" s="19"/>
      <c r="CK70" s="19"/>
      <c r="CO70" s="19"/>
      <c r="CS70" s="19"/>
      <c r="CW70" s="19"/>
      <c r="DA70" s="19"/>
      <c r="DB70" s="29"/>
      <c r="DE70" s="19"/>
      <c r="DF70" s="29"/>
      <c r="DI70" s="19"/>
      <c r="DJ70" s="29"/>
      <c r="DM70" s="19"/>
      <c r="DN70" s="29"/>
      <c r="DQ70" s="19"/>
      <c r="DR70" s="29"/>
      <c r="DU70" s="19"/>
      <c r="DY70" s="19"/>
      <c r="EC70" s="19"/>
      <c r="EG70" s="19"/>
      <c r="EK70" s="19"/>
      <c r="EM70" s="17">
        <v>48</v>
      </c>
      <c r="EN70" s="18">
        <v>85</v>
      </c>
      <c r="EO70" s="19">
        <f>EM70*100/EN70</f>
        <v>56.470588235294116</v>
      </c>
      <c r="ES70" s="19"/>
      <c r="EU70" s="17">
        <v>62</v>
      </c>
      <c r="EV70" s="18">
        <v>90</v>
      </c>
      <c r="EW70" s="19">
        <f>EU70*100/EV70</f>
        <v>68.88888888888889</v>
      </c>
      <c r="FA70" s="19"/>
      <c r="FC70" s="45"/>
    </row>
    <row r="71" spans="1:159" ht="15">
      <c r="A71" s="26">
        <v>67</v>
      </c>
      <c r="B71" s="11" t="s">
        <v>298</v>
      </c>
      <c r="C71" s="8" t="s">
        <v>57</v>
      </c>
      <c r="D71" s="26" t="s">
        <v>34</v>
      </c>
      <c r="E71" s="2">
        <f>SUM(CW71,CS71,I71)</f>
        <v>190.40801001251566</v>
      </c>
      <c r="G71" s="17">
        <v>44</v>
      </c>
      <c r="H71" s="18">
        <v>68</v>
      </c>
      <c r="I71" s="19">
        <f>G71*100/H71</f>
        <v>64.70588235294117</v>
      </c>
      <c r="K71" s="17">
        <v>41</v>
      </c>
      <c r="L71" s="18">
        <v>72</v>
      </c>
      <c r="M71" s="19">
        <f>K71*100/L71</f>
        <v>56.94444444444444</v>
      </c>
      <c r="Q71" s="19"/>
      <c r="U71" s="19"/>
      <c r="Y71" s="19"/>
      <c r="AC71" s="19"/>
      <c r="AG71" s="19"/>
      <c r="AK71" s="19"/>
      <c r="AO71" s="19"/>
      <c r="AS71" s="19"/>
      <c r="AW71" s="19"/>
      <c r="BA71" s="19"/>
      <c r="BE71" s="19"/>
      <c r="BF71" s="29"/>
      <c r="BI71" s="19"/>
      <c r="BM71" s="19"/>
      <c r="BQ71" s="19"/>
      <c r="BR71" s="29"/>
      <c r="BU71" s="19"/>
      <c r="BY71" s="19"/>
      <c r="CC71" s="19"/>
      <c r="CG71" s="19"/>
      <c r="CK71" s="19"/>
      <c r="CO71" s="19"/>
      <c r="CQ71" s="17">
        <v>58</v>
      </c>
      <c r="CR71" s="18">
        <v>94</v>
      </c>
      <c r="CS71" s="19">
        <f>CQ71*100/CR71</f>
        <v>61.702127659574465</v>
      </c>
      <c r="CU71" s="17">
        <v>64</v>
      </c>
      <c r="CV71" s="18">
        <v>100</v>
      </c>
      <c r="CW71" s="19">
        <f>CU71*100/CV71</f>
        <v>64</v>
      </c>
      <c r="DA71" s="19"/>
      <c r="DB71" s="29"/>
      <c r="DE71" s="19"/>
      <c r="DF71" s="29"/>
      <c r="DI71" s="19"/>
      <c r="DJ71" s="29"/>
      <c r="DM71" s="19"/>
      <c r="DN71" s="29"/>
      <c r="DQ71" s="19"/>
      <c r="DR71" s="29"/>
      <c r="DU71" s="19"/>
      <c r="DY71" s="19"/>
      <c r="EC71" s="19"/>
      <c r="EG71" s="19"/>
      <c r="EK71" s="19"/>
      <c r="EO71" s="19"/>
      <c r="ES71" s="19"/>
      <c r="EW71" s="19"/>
      <c r="FA71" s="19"/>
      <c r="FC71" s="46"/>
    </row>
    <row r="72" spans="1:159" ht="15">
      <c r="A72" s="26">
        <v>68</v>
      </c>
      <c r="B72" s="34" t="s">
        <v>182</v>
      </c>
      <c r="C72" s="35" t="s">
        <v>53</v>
      </c>
      <c r="D72" s="26" t="s">
        <v>26</v>
      </c>
      <c r="E72" s="2">
        <f>SUM(BM72,Q72)</f>
        <v>184.8458904109589</v>
      </c>
      <c r="I72" s="19"/>
      <c r="M72" s="19"/>
      <c r="O72" s="17">
        <v>133</v>
      </c>
      <c r="P72" s="18">
        <v>146</v>
      </c>
      <c r="Q72" s="19">
        <f>O72*100/P72</f>
        <v>91.0958904109589</v>
      </c>
      <c r="U72" s="19"/>
      <c r="Y72" s="19"/>
      <c r="AC72" s="19"/>
      <c r="AG72" s="19"/>
      <c r="AK72" s="19"/>
      <c r="AO72" s="19"/>
      <c r="AS72" s="19"/>
      <c r="AW72" s="19"/>
      <c r="BA72" s="19"/>
      <c r="BE72" s="19"/>
      <c r="BF72" s="29"/>
      <c r="BI72" s="19"/>
      <c r="BK72" s="17">
        <v>60</v>
      </c>
      <c r="BL72" s="18">
        <v>64</v>
      </c>
      <c r="BM72" s="19">
        <f>BK72*100/BL72</f>
        <v>93.75</v>
      </c>
      <c r="BQ72" s="19"/>
      <c r="BR72" s="29"/>
      <c r="BU72" s="19"/>
      <c r="BY72" s="19"/>
      <c r="CC72" s="19"/>
      <c r="CG72" s="19"/>
      <c r="CK72" s="19"/>
      <c r="CO72" s="19"/>
      <c r="CS72" s="19"/>
      <c r="CW72" s="19"/>
      <c r="DA72" s="19"/>
      <c r="DB72" s="29"/>
      <c r="DE72" s="19"/>
      <c r="DF72" s="29"/>
      <c r="DI72" s="19"/>
      <c r="DJ72" s="29"/>
      <c r="DM72" s="19"/>
      <c r="DN72" s="29"/>
      <c r="DQ72" s="19"/>
      <c r="DR72" s="29"/>
      <c r="DU72" s="19"/>
      <c r="DY72" s="19"/>
      <c r="EC72" s="19"/>
      <c r="EG72" s="19"/>
      <c r="EK72" s="19"/>
      <c r="EO72" s="19"/>
      <c r="ES72" s="19"/>
      <c r="EW72" s="19"/>
      <c r="FA72" s="19"/>
      <c r="FC72" s="46"/>
    </row>
    <row r="73" spans="1:159" ht="15">
      <c r="A73" s="26">
        <v>69</v>
      </c>
      <c r="B73" s="11" t="s">
        <v>297</v>
      </c>
      <c r="C73" s="8" t="s">
        <v>32</v>
      </c>
      <c r="D73" s="26" t="s">
        <v>34</v>
      </c>
      <c r="E73" s="2">
        <f>SUM(CW73,BM73,I73)</f>
        <v>184.48529411764707</v>
      </c>
      <c r="G73" s="17">
        <v>43</v>
      </c>
      <c r="H73" s="18">
        <v>68</v>
      </c>
      <c r="I73" s="19">
        <f>G73*100/H73</f>
        <v>63.23529411764706</v>
      </c>
      <c r="M73" s="19"/>
      <c r="Q73" s="19"/>
      <c r="U73" s="19"/>
      <c r="Y73" s="19"/>
      <c r="AC73" s="19"/>
      <c r="AG73" s="19"/>
      <c r="AK73" s="19"/>
      <c r="AO73" s="19"/>
      <c r="AS73" s="19"/>
      <c r="AW73" s="19"/>
      <c r="BA73" s="19"/>
      <c r="BE73" s="19"/>
      <c r="BF73" s="29"/>
      <c r="BI73" s="19"/>
      <c r="BK73" s="17">
        <v>36</v>
      </c>
      <c r="BL73" s="18">
        <v>64</v>
      </c>
      <c r="BM73" s="19">
        <f>BK73*100/BL73</f>
        <v>56.25</v>
      </c>
      <c r="BQ73" s="19"/>
      <c r="BR73" s="29"/>
      <c r="BU73" s="19"/>
      <c r="BY73" s="19"/>
      <c r="CC73" s="19"/>
      <c r="CG73" s="19"/>
      <c r="CK73" s="19"/>
      <c r="CO73" s="19"/>
      <c r="CS73" s="19"/>
      <c r="CU73" s="17">
        <v>65</v>
      </c>
      <c r="CV73" s="18">
        <v>100</v>
      </c>
      <c r="CW73" s="19">
        <f>CU73*100/CV73</f>
        <v>65</v>
      </c>
      <c r="DA73" s="19"/>
      <c r="DB73" s="29"/>
      <c r="DE73" s="19"/>
      <c r="DF73" s="29"/>
      <c r="DI73" s="19"/>
      <c r="DJ73" s="29"/>
      <c r="DM73" s="19"/>
      <c r="DN73" s="29"/>
      <c r="DQ73" s="19"/>
      <c r="DR73" s="29"/>
      <c r="DU73" s="19"/>
      <c r="DY73" s="19"/>
      <c r="EC73" s="19"/>
      <c r="EG73" s="19"/>
      <c r="EK73" s="19"/>
      <c r="EO73" s="19"/>
      <c r="ES73" s="19"/>
      <c r="EW73" s="19"/>
      <c r="FA73" s="19"/>
      <c r="FC73" s="46"/>
    </row>
    <row r="74" spans="1:159" ht="15">
      <c r="A74" s="26">
        <v>70</v>
      </c>
      <c r="B74" s="7" t="s">
        <v>65</v>
      </c>
      <c r="C74" s="10" t="s">
        <v>28</v>
      </c>
      <c r="D74" s="26" t="s">
        <v>30</v>
      </c>
      <c r="E74" s="2">
        <f>SUM(CO74,AG74)</f>
        <v>184.3970315398887</v>
      </c>
      <c r="I74" s="19"/>
      <c r="M74" s="19"/>
      <c r="Q74" s="19"/>
      <c r="U74" s="19"/>
      <c r="Y74" s="19"/>
      <c r="AC74" s="19"/>
      <c r="AE74" s="17">
        <v>85</v>
      </c>
      <c r="AF74" s="18">
        <v>98</v>
      </c>
      <c r="AG74" s="19">
        <f>AE74*100/AF74</f>
        <v>86.73469387755102</v>
      </c>
      <c r="AK74" s="19"/>
      <c r="AO74" s="19"/>
      <c r="AS74" s="19"/>
      <c r="AW74" s="19"/>
      <c r="BA74" s="19"/>
      <c r="BE74" s="19"/>
      <c r="BF74" s="29"/>
      <c r="BI74" s="19"/>
      <c r="BM74" s="19"/>
      <c r="BQ74" s="19"/>
      <c r="BR74" s="29"/>
      <c r="BU74" s="19"/>
      <c r="BY74" s="19"/>
      <c r="CC74" s="19"/>
      <c r="CG74" s="19"/>
      <c r="CK74" s="19"/>
      <c r="CM74" s="17">
        <v>188</v>
      </c>
      <c r="CN74" s="18">
        <v>192.5</v>
      </c>
      <c r="CO74" s="19">
        <f>CM74*100/CN74</f>
        <v>97.66233766233766</v>
      </c>
      <c r="CS74" s="19"/>
      <c r="CW74" s="19"/>
      <c r="DA74" s="19"/>
      <c r="DB74" s="29"/>
      <c r="DE74" s="19"/>
      <c r="DF74" s="29"/>
      <c r="DI74" s="19"/>
      <c r="DJ74" s="29"/>
      <c r="DM74" s="19"/>
      <c r="DN74" s="29"/>
      <c r="DQ74" s="19"/>
      <c r="DR74" s="29"/>
      <c r="DU74" s="19"/>
      <c r="DY74" s="19"/>
      <c r="EC74" s="19"/>
      <c r="EG74" s="19"/>
      <c r="EK74" s="19"/>
      <c r="EO74" s="19"/>
      <c r="ES74" s="19"/>
      <c r="EW74" s="19"/>
      <c r="FA74" s="19"/>
      <c r="FC74" s="45"/>
    </row>
    <row r="75" spans="1:159" ht="15">
      <c r="A75" s="26">
        <v>71</v>
      </c>
      <c r="B75" s="34" t="s">
        <v>1</v>
      </c>
      <c r="C75" s="8" t="s">
        <v>25</v>
      </c>
      <c r="D75" s="26" t="s">
        <v>26</v>
      </c>
      <c r="E75" s="2">
        <f>SUM(EW75,EC75)</f>
        <v>182.89193302891934</v>
      </c>
      <c r="I75" s="19"/>
      <c r="M75" s="19"/>
      <c r="Q75" s="19"/>
      <c r="U75" s="19"/>
      <c r="Y75" s="19"/>
      <c r="AC75" s="19"/>
      <c r="AG75" s="19"/>
      <c r="AK75" s="19"/>
      <c r="AO75" s="19"/>
      <c r="AS75" s="19"/>
      <c r="AW75" s="19"/>
      <c r="BA75" s="19"/>
      <c r="BE75" s="19"/>
      <c r="BF75" s="29"/>
      <c r="BI75" s="19"/>
      <c r="BM75" s="19"/>
      <c r="BQ75" s="19"/>
      <c r="BR75" s="29"/>
      <c r="BU75" s="19"/>
      <c r="BY75" s="19"/>
      <c r="CC75" s="19"/>
      <c r="CG75" s="19"/>
      <c r="CK75" s="19"/>
      <c r="CO75" s="19"/>
      <c r="CS75" s="19"/>
      <c r="CW75" s="19"/>
      <c r="DA75" s="19"/>
      <c r="DB75" s="29"/>
      <c r="DE75" s="19"/>
      <c r="DF75" s="29"/>
      <c r="DI75" s="19"/>
      <c r="DJ75" s="29"/>
      <c r="DM75" s="19"/>
      <c r="DN75" s="29"/>
      <c r="DQ75" s="19"/>
      <c r="DR75" s="29"/>
      <c r="DU75" s="19"/>
      <c r="DY75" s="19"/>
      <c r="EA75" s="17">
        <v>67</v>
      </c>
      <c r="EB75" s="18">
        <v>73</v>
      </c>
      <c r="EC75" s="19">
        <f>EA75*100/EB75</f>
        <v>91.78082191780823</v>
      </c>
      <c r="EG75" s="19"/>
      <c r="EK75" s="19"/>
      <c r="EO75" s="19"/>
      <c r="ES75" s="19"/>
      <c r="EU75" s="17">
        <v>82</v>
      </c>
      <c r="EV75" s="18">
        <v>90</v>
      </c>
      <c r="EW75" s="19">
        <f>EU75*100/EV75</f>
        <v>91.11111111111111</v>
      </c>
      <c r="FA75" s="19"/>
      <c r="FC75" s="46"/>
    </row>
    <row r="76" spans="1:159" ht="15">
      <c r="A76" s="26">
        <v>72</v>
      </c>
      <c r="B76" s="11" t="s">
        <v>332</v>
      </c>
      <c r="C76" s="8" t="s">
        <v>333</v>
      </c>
      <c r="D76" s="26" t="s">
        <v>34</v>
      </c>
      <c r="E76" s="2">
        <f>SUM(BQ76,BM76)</f>
        <v>177.33274647887322</v>
      </c>
      <c r="I76" s="19"/>
      <c r="M76" s="19"/>
      <c r="Q76" s="19"/>
      <c r="U76" s="19"/>
      <c r="Y76" s="19"/>
      <c r="AC76" s="19"/>
      <c r="AG76" s="19"/>
      <c r="AK76" s="19"/>
      <c r="AO76" s="19"/>
      <c r="AS76" s="19"/>
      <c r="AW76" s="19"/>
      <c r="BA76" s="19"/>
      <c r="BE76" s="19"/>
      <c r="BF76" s="29"/>
      <c r="BI76" s="19"/>
      <c r="BK76" s="17">
        <v>54</v>
      </c>
      <c r="BL76" s="18">
        <v>64</v>
      </c>
      <c r="BM76" s="19">
        <f>BK76*100/BL76</f>
        <v>84.375</v>
      </c>
      <c r="BO76" s="17">
        <v>66</v>
      </c>
      <c r="BP76" s="18">
        <v>71</v>
      </c>
      <c r="BQ76" s="19">
        <f>BO76*100/BP76</f>
        <v>92.95774647887323</v>
      </c>
      <c r="BR76" s="29"/>
      <c r="BU76" s="19"/>
      <c r="BY76" s="19"/>
      <c r="CC76" s="19"/>
      <c r="CG76" s="19"/>
      <c r="CK76" s="19"/>
      <c r="CO76" s="19"/>
      <c r="CS76" s="19"/>
      <c r="CW76" s="19"/>
      <c r="DA76" s="19"/>
      <c r="DB76" s="29"/>
      <c r="DE76" s="19"/>
      <c r="DF76" s="29"/>
      <c r="DI76" s="19"/>
      <c r="DJ76" s="29"/>
      <c r="DM76" s="19"/>
      <c r="DN76" s="29"/>
      <c r="DQ76" s="19"/>
      <c r="DR76" s="29"/>
      <c r="DU76" s="19"/>
      <c r="DY76" s="19"/>
      <c r="EC76" s="19"/>
      <c r="EG76" s="19"/>
      <c r="EK76" s="19"/>
      <c r="EO76" s="19"/>
      <c r="ES76" s="19"/>
      <c r="EW76" s="19"/>
      <c r="FA76" s="19"/>
      <c r="FC76" s="46"/>
    </row>
    <row r="77" spans="1:159" ht="15">
      <c r="A77" s="26">
        <v>73</v>
      </c>
      <c r="B77" s="39" t="s">
        <v>89</v>
      </c>
      <c r="C77" s="39" t="s">
        <v>28</v>
      </c>
      <c r="D77" s="26" t="s">
        <v>30</v>
      </c>
      <c r="E77" s="2">
        <f>SUM(CO77,AG77)</f>
        <v>176.69758812615956</v>
      </c>
      <c r="I77" s="19"/>
      <c r="M77" s="19"/>
      <c r="Q77" s="19"/>
      <c r="U77" s="19"/>
      <c r="Y77" s="19"/>
      <c r="AC77" s="19"/>
      <c r="AE77" s="17">
        <v>80</v>
      </c>
      <c r="AF77" s="18">
        <v>98</v>
      </c>
      <c r="AG77" s="19">
        <f>AE77*100/AF77</f>
        <v>81.63265306122449</v>
      </c>
      <c r="AK77" s="19"/>
      <c r="AO77" s="19"/>
      <c r="AS77" s="19"/>
      <c r="AW77" s="19"/>
      <c r="BA77" s="19"/>
      <c r="BE77" s="19"/>
      <c r="BF77" s="29"/>
      <c r="BI77" s="19"/>
      <c r="BM77" s="19"/>
      <c r="BQ77" s="19"/>
      <c r="BR77" s="29"/>
      <c r="BU77" s="19"/>
      <c r="BY77" s="19"/>
      <c r="CC77" s="19"/>
      <c r="CG77" s="19"/>
      <c r="CK77" s="19"/>
      <c r="CM77" s="17">
        <v>183</v>
      </c>
      <c r="CN77" s="18">
        <v>192.5</v>
      </c>
      <c r="CO77" s="19">
        <f>CM77*100/CN77</f>
        <v>95.06493506493507</v>
      </c>
      <c r="CS77" s="19"/>
      <c r="CW77" s="19"/>
      <c r="DA77" s="19"/>
      <c r="DB77" s="29"/>
      <c r="DE77" s="19"/>
      <c r="DF77" s="29"/>
      <c r="DI77" s="19"/>
      <c r="DJ77" s="29"/>
      <c r="DM77" s="19"/>
      <c r="DN77" s="29"/>
      <c r="DQ77" s="19"/>
      <c r="DR77" s="29"/>
      <c r="DU77" s="19"/>
      <c r="DY77" s="19"/>
      <c r="EC77" s="19"/>
      <c r="EG77" s="19"/>
      <c r="EK77" s="19"/>
      <c r="EO77" s="19"/>
      <c r="ES77" s="19"/>
      <c r="EW77" s="19"/>
      <c r="FA77" s="19"/>
      <c r="FC77" s="46"/>
    </row>
    <row r="78" spans="1:159" ht="15">
      <c r="A78" s="26">
        <v>74</v>
      </c>
      <c r="B78" s="11" t="s">
        <v>336</v>
      </c>
      <c r="C78" s="8" t="s">
        <v>205</v>
      </c>
      <c r="D78" s="26" t="s">
        <v>34</v>
      </c>
      <c r="E78" s="2">
        <f>SUM(BQ78,BM78)</f>
        <v>176.5404929577465</v>
      </c>
      <c r="I78" s="19"/>
      <c r="M78" s="19"/>
      <c r="Q78" s="19"/>
      <c r="U78" s="19"/>
      <c r="Y78" s="19"/>
      <c r="AC78" s="19"/>
      <c r="AG78" s="19"/>
      <c r="AK78" s="19"/>
      <c r="AO78" s="19"/>
      <c r="AS78" s="19"/>
      <c r="AW78" s="19"/>
      <c r="BA78" s="19"/>
      <c r="BE78" s="19"/>
      <c r="BF78" s="29"/>
      <c r="BI78" s="19"/>
      <c r="BK78" s="17">
        <v>58</v>
      </c>
      <c r="BL78" s="18">
        <v>64</v>
      </c>
      <c r="BM78" s="19">
        <f>BK78*100/BL78</f>
        <v>90.625</v>
      </c>
      <c r="BO78" s="17">
        <v>61</v>
      </c>
      <c r="BP78" s="18">
        <v>71</v>
      </c>
      <c r="BQ78" s="19">
        <f>BO78*100/BP78</f>
        <v>85.91549295774648</v>
      </c>
      <c r="BR78" s="29"/>
      <c r="BU78" s="19"/>
      <c r="BY78" s="19"/>
      <c r="CC78" s="19"/>
      <c r="CG78" s="19"/>
      <c r="CK78" s="19"/>
      <c r="CO78" s="19"/>
      <c r="CS78" s="19"/>
      <c r="CW78" s="19"/>
      <c r="DA78" s="19"/>
      <c r="DB78" s="29"/>
      <c r="DE78" s="19"/>
      <c r="DF78" s="29"/>
      <c r="DI78" s="19"/>
      <c r="DJ78" s="29"/>
      <c r="DM78" s="19"/>
      <c r="DN78" s="29"/>
      <c r="DQ78" s="19"/>
      <c r="DR78" s="29"/>
      <c r="DU78" s="19"/>
      <c r="DY78" s="19"/>
      <c r="EC78" s="19"/>
      <c r="EG78" s="19"/>
      <c r="EK78" s="19"/>
      <c r="EO78" s="19"/>
      <c r="ES78" s="19"/>
      <c r="EW78" s="19"/>
      <c r="FA78" s="19"/>
      <c r="FC78" s="46"/>
    </row>
    <row r="79" spans="1:159" ht="15">
      <c r="A79" s="26">
        <v>75</v>
      </c>
      <c r="B79" s="11" t="s">
        <v>237</v>
      </c>
      <c r="C79" s="8" t="s">
        <v>161</v>
      </c>
      <c r="D79" s="26" t="s">
        <v>34</v>
      </c>
      <c r="E79" s="2">
        <f>SUM(FA79,EW79,Q79)</f>
        <v>176.40182648401827</v>
      </c>
      <c r="I79" s="19"/>
      <c r="M79" s="19"/>
      <c r="O79" s="17">
        <v>95</v>
      </c>
      <c r="P79" s="18">
        <v>146</v>
      </c>
      <c r="Q79" s="19">
        <f>O79*100/P79</f>
        <v>65.06849315068493</v>
      </c>
      <c r="U79" s="19"/>
      <c r="Y79" s="19"/>
      <c r="AC79" s="19"/>
      <c r="AG79" s="19"/>
      <c r="AK79" s="19"/>
      <c r="AO79" s="19"/>
      <c r="AS79" s="19"/>
      <c r="AW79" s="19"/>
      <c r="BA79" s="19"/>
      <c r="BE79" s="19"/>
      <c r="BF79" s="29"/>
      <c r="BI79" s="19"/>
      <c r="BM79" s="19"/>
      <c r="BQ79" s="19"/>
      <c r="BR79" s="29"/>
      <c r="BU79" s="19"/>
      <c r="BY79" s="19"/>
      <c r="CC79" s="19"/>
      <c r="CG79" s="19"/>
      <c r="CK79" s="19"/>
      <c r="CO79" s="19"/>
      <c r="CS79" s="19"/>
      <c r="CW79" s="19"/>
      <c r="DA79" s="19"/>
      <c r="DB79" s="29"/>
      <c r="DE79" s="19"/>
      <c r="DF79" s="29"/>
      <c r="DI79" s="19"/>
      <c r="DJ79" s="29"/>
      <c r="DM79" s="19"/>
      <c r="DN79" s="29"/>
      <c r="DQ79" s="19"/>
      <c r="DR79" s="29"/>
      <c r="DU79" s="19"/>
      <c r="DY79" s="19"/>
      <c r="EC79" s="19"/>
      <c r="EG79" s="19"/>
      <c r="EK79" s="19"/>
      <c r="EO79" s="19"/>
      <c r="ES79" s="19"/>
      <c r="EU79" s="17">
        <v>63</v>
      </c>
      <c r="EV79" s="18">
        <v>90</v>
      </c>
      <c r="EW79" s="19">
        <f>EU79*100/EV79</f>
        <v>70</v>
      </c>
      <c r="EY79" s="17">
        <v>62</v>
      </c>
      <c r="EZ79" s="18">
        <v>150</v>
      </c>
      <c r="FA79" s="19">
        <f>EY79*100/EZ79</f>
        <v>41.333333333333336</v>
      </c>
      <c r="FC79" s="46"/>
    </row>
    <row r="80" spans="1:159" ht="15">
      <c r="A80" s="26">
        <v>76</v>
      </c>
      <c r="B80" s="39" t="s">
        <v>78</v>
      </c>
      <c r="C80" s="39" t="s">
        <v>28</v>
      </c>
      <c r="D80" s="26" t="s">
        <v>30</v>
      </c>
      <c r="E80" s="2">
        <f>SUM(CO80,U80)</f>
        <v>175.191637630662</v>
      </c>
      <c r="I80" s="19"/>
      <c r="M80" s="19"/>
      <c r="Q80" s="19"/>
      <c r="S80" s="17">
        <v>128</v>
      </c>
      <c r="T80" s="18">
        <v>164</v>
      </c>
      <c r="U80" s="19">
        <f>S80*100/T80</f>
        <v>78.04878048780488</v>
      </c>
      <c r="Y80" s="19"/>
      <c r="AC80" s="19"/>
      <c r="AG80" s="19"/>
      <c r="AK80" s="19"/>
      <c r="AO80" s="19"/>
      <c r="AS80" s="19"/>
      <c r="AW80" s="19"/>
      <c r="BA80" s="19"/>
      <c r="BE80" s="19"/>
      <c r="BF80" s="29"/>
      <c r="BI80" s="19"/>
      <c r="BM80" s="19"/>
      <c r="BQ80" s="19"/>
      <c r="BR80" s="29"/>
      <c r="BU80" s="19"/>
      <c r="BY80" s="19"/>
      <c r="CC80" s="19"/>
      <c r="CG80" s="19"/>
      <c r="CK80" s="19"/>
      <c r="CM80" s="17">
        <v>187</v>
      </c>
      <c r="CN80" s="18">
        <v>192.5</v>
      </c>
      <c r="CO80" s="19">
        <f>CM80*100/CN80</f>
        <v>97.14285714285714</v>
      </c>
      <c r="CS80" s="19"/>
      <c r="CW80" s="19"/>
      <c r="DA80" s="19"/>
      <c r="DB80" s="29"/>
      <c r="DE80" s="19"/>
      <c r="DF80" s="29"/>
      <c r="DI80" s="19"/>
      <c r="DJ80" s="29"/>
      <c r="DM80" s="19"/>
      <c r="DN80" s="29"/>
      <c r="DQ80" s="19"/>
      <c r="DR80" s="29"/>
      <c r="DU80" s="19"/>
      <c r="DY80" s="19"/>
      <c r="EC80" s="19"/>
      <c r="EG80" s="19"/>
      <c r="EK80" s="19"/>
      <c r="EO80" s="19"/>
      <c r="ES80" s="19"/>
      <c r="EW80" s="19"/>
      <c r="FA80" s="19"/>
      <c r="FC80" s="46"/>
    </row>
    <row r="81" spans="1:159" ht="15">
      <c r="A81" s="26">
        <v>77</v>
      </c>
      <c r="B81" s="12" t="s">
        <v>106</v>
      </c>
      <c r="C81" s="12" t="s">
        <v>27</v>
      </c>
      <c r="D81" s="26" t="s">
        <v>26</v>
      </c>
      <c r="E81" s="2">
        <f>SUM(EC81,DY81)</f>
        <v>175.04892367906066</v>
      </c>
      <c r="I81" s="19"/>
      <c r="M81" s="19"/>
      <c r="Q81" s="19"/>
      <c r="U81" s="19"/>
      <c r="Y81" s="19"/>
      <c r="AC81" s="19"/>
      <c r="AG81" s="19"/>
      <c r="AK81" s="19"/>
      <c r="AO81" s="19"/>
      <c r="AS81" s="19"/>
      <c r="AW81" s="19"/>
      <c r="BA81" s="19"/>
      <c r="BE81" s="19"/>
      <c r="BF81" s="29"/>
      <c r="BI81" s="19"/>
      <c r="BM81" s="19"/>
      <c r="BQ81" s="19"/>
      <c r="BR81" s="29"/>
      <c r="BU81" s="19"/>
      <c r="BY81" s="19"/>
      <c r="CC81" s="19"/>
      <c r="CG81" s="19"/>
      <c r="CK81" s="19"/>
      <c r="CO81" s="19"/>
      <c r="CS81" s="19"/>
      <c r="CW81" s="19"/>
      <c r="DA81" s="19"/>
      <c r="DB81" s="29"/>
      <c r="DE81" s="19"/>
      <c r="DF81" s="29"/>
      <c r="DI81" s="19"/>
      <c r="DJ81" s="29"/>
      <c r="DM81" s="19"/>
      <c r="DN81" s="29"/>
      <c r="DQ81" s="19"/>
      <c r="DR81" s="29"/>
      <c r="DU81" s="19"/>
      <c r="DW81" s="17">
        <v>65</v>
      </c>
      <c r="DX81" s="18">
        <v>70</v>
      </c>
      <c r="DY81" s="19">
        <f>DW81*100/DX81</f>
        <v>92.85714285714286</v>
      </c>
      <c r="EA81" s="17">
        <v>60</v>
      </c>
      <c r="EB81" s="18">
        <v>73</v>
      </c>
      <c r="EC81" s="19">
        <f>EA81*100/EB81</f>
        <v>82.1917808219178</v>
      </c>
      <c r="EG81" s="19"/>
      <c r="EK81" s="19"/>
      <c r="EO81" s="19"/>
      <c r="ES81" s="19"/>
      <c r="EW81" s="19"/>
      <c r="FA81" s="19"/>
      <c r="FC81" s="46"/>
    </row>
    <row r="82" spans="1:159" ht="15">
      <c r="A82" s="26">
        <v>78</v>
      </c>
      <c r="B82" s="9" t="s">
        <v>104</v>
      </c>
      <c r="C82" s="9" t="s">
        <v>50</v>
      </c>
      <c r="D82" s="26" t="s">
        <v>34</v>
      </c>
      <c r="E82" s="2">
        <f>SUM(CW82,Q82)</f>
        <v>174.56164383561645</v>
      </c>
      <c r="I82" s="19"/>
      <c r="M82" s="19"/>
      <c r="O82" s="17">
        <v>122</v>
      </c>
      <c r="P82" s="18">
        <v>146</v>
      </c>
      <c r="Q82" s="19">
        <f>O82*100/P82</f>
        <v>83.56164383561644</v>
      </c>
      <c r="U82" s="19"/>
      <c r="Y82" s="19"/>
      <c r="AC82" s="19"/>
      <c r="AG82" s="19"/>
      <c r="AK82" s="19"/>
      <c r="AO82" s="19"/>
      <c r="AS82" s="19"/>
      <c r="AW82" s="19"/>
      <c r="BA82" s="19"/>
      <c r="BE82" s="19"/>
      <c r="BF82" s="29"/>
      <c r="BI82" s="19"/>
      <c r="BM82" s="19"/>
      <c r="BQ82" s="19"/>
      <c r="BR82" s="29"/>
      <c r="BU82" s="19"/>
      <c r="BY82" s="19"/>
      <c r="CC82" s="19"/>
      <c r="CG82" s="19"/>
      <c r="CK82" s="19"/>
      <c r="CO82" s="19"/>
      <c r="CS82" s="19"/>
      <c r="CU82" s="17">
        <v>91</v>
      </c>
      <c r="CV82" s="18">
        <v>100</v>
      </c>
      <c r="CW82" s="19">
        <f>CU82*100/CV82</f>
        <v>91</v>
      </c>
      <c r="DA82" s="19"/>
      <c r="DB82" s="29"/>
      <c r="DE82" s="19"/>
      <c r="DF82" s="29"/>
      <c r="DI82" s="19"/>
      <c r="DJ82" s="29"/>
      <c r="DM82" s="19"/>
      <c r="DN82" s="29"/>
      <c r="DQ82" s="19"/>
      <c r="DR82" s="29"/>
      <c r="DU82" s="19"/>
      <c r="DY82" s="19"/>
      <c r="EC82" s="19"/>
      <c r="EG82" s="19"/>
      <c r="EK82" s="19"/>
      <c r="EO82" s="19"/>
      <c r="ES82" s="19"/>
      <c r="EW82" s="19"/>
      <c r="FA82" s="19"/>
      <c r="FC82" s="46"/>
    </row>
    <row r="83" spans="1:159" ht="15">
      <c r="A83" s="26">
        <v>79</v>
      </c>
      <c r="B83" s="7" t="s">
        <v>173</v>
      </c>
      <c r="C83" s="8" t="s">
        <v>32</v>
      </c>
      <c r="D83" s="26" t="s">
        <v>34</v>
      </c>
      <c r="E83" s="2">
        <f>SUM(CW83,M83,I83)</f>
        <v>170.99346405228758</v>
      </c>
      <c r="G83" s="17">
        <v>38</v>
      </c>
      <c r="H83" s="18">
        <v>68</v>
      </c>
      <c r="I83" s="19">
        <f>G83*100/H83</f>
        <v>55.88235294117647</v>
      </c>
      <c r="K83" s="17">
        <v>44</v>
      </c>
      <c r="L83" s="18">
        <v>72</v>
      </c>
      <c r="M83" s="19">
        <f>K83*100/L83</f>
        <v>61.111111111111114</v>
      </c>
      <c r="Q83" s="19"/>
      <c r="U83" s="19"/>
      <c r="Y83" s="19"/>
      <c r="AC83" s="19"/>
      <c r="AG83" s="19"/>
      <c r="AK83" s="19"/>
      <c r="AO83" s="19"/>
      <c r="AS83" s="19"/>
      <c r="AW83" s="19"/>
      <c r="BA83" s="19"/>
      <c r="BE83" s="19"/>
      <c r="BF83" s="29"/>
      <c r="BI83" s="19"/>
      <c r="BM83" s="19"/>
      <c r="BQ83" s="19"/>
      <c r="BR83" s="29"/>
      <c r="BU83" s="19"/>
      <c r="BY83" s="19"/>
      <c r="CC83" s="19"/>
      <c r="CG83" s="19"/>
      <c r="CK83" s="19"/>
      <c r="CO83" s="19"/>
      <c r="CS83" s="19"/>
      <c r="CU83" s="17">
        <v>54</v>
      </c>
      <c r="CV83" s="18">
        <v>100</v>
      </c>
      <c r="CW83" s="19">
        <f>CU83*100/CV83</f>
        <v>54</v>
      </c>
      <c r="DA83" s="19"/>
      <c r="DB83" s="29"/>
      <c r="DE83" s="19"/>
      <c r="DF83" s="29"/>
      <c r="DI83" s="19"/>
      <c r="DJ83" s="29"/>
      <c r="DM83" s="19"/>
      <c r="DN83" s="29"/>
      <c r="DQ83" s="19"/>
      <c r="DR83" s="29"/>
      <c r="DU83" s="19"/>
      <c r="DY83" s="19"/>
      <c r="EC83" s="19"/>
      <c r="EG83" s="19"/>
      <c r="EK83" s="19"/>
      <c r="EO83" s="19"/>
      <c r="ES83" s="19"/>
      <c r="EW83" s="19"/>
      <c r="FA83" s="19"/>
      <c r="FC83" s="45"/>
    </row>
    <row r="84" spans="1:159" ht="15">
      <c r="A84" s="26">
        <v>80</v>
      </c>
      <c r="B84" s="36" t="s">
        <v>7</v>
      </c>
      <c r="C84" s="9" t="s">
        <v>25</v>
      </c>
      <c r="D84" s="26" t="s">
        <v>26</v>
      </c>
      <c r="E84" s="2">
        <f>SUM(EW84,EC84)</f>
        <v>170.6697108066971</v>
      </c>
      <c r="I84" s="19"/>
      <c r="M84" s="19"/>
      <c r="Q84" s="19"/>
      <c r="U84" s="19"/>
      <c r="Y84" s="19"/>
      <c r="AC84" s="19"/>
      <c r="AG84" s="19"/>
      <c r="AK84" s="19"/>
      <c r="AO84" s="19"/>
      <c r="AS84" s="19"/>
      <c r="AW84" s="19"/>
      <c r="BA84" s="19"/>
      <c r="BE84" s="19"/>
      <c r="BF84" s="29"/>
      <c r="BI84" s="19"/>
      <c r="BM84" s="19"/>
      <c r="BQ84" s="19"/>
      <c r="BR84" s="29"/>
      <c r="BU84" s="19"/>
      <c r="BY84" s="19"/>
      <c r="CC84" s="19"/>
      <c r="CG84" s="19"/>
      <c r="CK84" s="19"/>
      <c r="CO84" s="19"/>
      <c r="CS84" s="19"/>
      <c r="CW84" s="19"/>
      <c r="DA84" s="19"/>
      <c r="DB84" s="29"/>
      <c r="DE84" s="19"/>
      <c r="DF84" s="29"/>
      <c r="DI84" s="19"/>
      <c r="DJ84" s="29"/>
      <c r="DM84" s="19"/>
      <c r="DN84" s="29"/>
      <c r="DQ84" s="19"/>
      <c r="DR84" s="29"/>
      <c r="DU84" s="19"/>
      <c r="DY84" s="19"/>
      <c r="EA84" s="17">
        <v>67</v>
      </c>
      <c r="EB84" s="18">
        <v>73</v>
      </c>
      <c r="EC84" s="19">
        <f>EA84*100/EB84</f>
        <v>91.78082191780823</v>
      </c>
      <c r="EG84" s="19"/>
      <c r="EK84" s="19"/>
      <c r="EO84" s="19"/>
      <c r="ES84" s="19"/>
      <c r="EU84" s="17">
        <v>71</v>
      </c>
      <c r="EV84" s="18">
        <v>90</v>
      </c>
      <c r="EW84" s="19">
        <f>EU84*100/EV84</f>
        <v>78.88888888888889</v>
      </c>
      <c r="FA84" s="19"/>
      <c r="FC84" s="46"/>
    </row>
    <row r="85" spans="1:159" ht="15">
      <c r="A85" s="26">
        <v>81</v>
      </c>
      <c r="B85" s="11" t="s">
        <v>337</v>
      </c>
      <c r="C85" s="8" t="s">
        <v>53</v>
      </c>
      <c r="D85" s="26" t="s">
        <v>34</v>
      </c>
      <c r="E85" s="2">
        <f>SUM(BQ85,BM85)</f>
        <v>170.44454225352112</v>
      </c>
      <c r="I85" s="19"/>
      <c r="M85" s="19"/>
      <c r="Q85" s="19"/>
      <c r="U85" s="19"/>
      <c r="Y85" s="19"/>
      <c r="AC85" s="19"/>
      <c r="AG85" s="19"/>
      <c r="AK85" s="19"/>
      <c r="AO85" s="19"/>
      <c r="AS85" s="19"/>
      <c r="AW85" s="19"/>
      <c r="BA85" s="19"/>
      <c r="BE85" s="19"/>
      <c r="BF85" s="29"/>
      <c r="BI85" s="19"/>
      <c r="BK85" s="17">
        <v>55</v>
      </c>
      <c r="BL85" s="18">
        <v>64</v>
      </c>
      <c r="BM85" s="19">
        <f>BK85*100/BL85</f>
        <v>85.9375</v>
      </c>
      <c r="BO85" s="17">
        <v>60</v>
      </c>
      <c r="BP85" s="18">
        <v>71</v>
      </c>
      <c r="BQ85" s="19">
        <f>BO85*100/BP85</f>
        <v>84.50704225352112</v>
      </c>
      <c r="BR85" s="29"/>
      <c r="BU85" s="19"/>
      <c r="BY85" s="19"/>
      <c r="CC85" s="19"/>
      <c r="CG85" s="19"/>
      <c r="CK85" s="19"/>
      <c r="CO85" s="19"/>
      <c r="CS85" s="19"/>
      <c r="CW85" s="19"/>
      <c r="DA85" s="19"/>
      <c r="DB85" s="29"/>
      <c r="DE85" s="19"/>
      <c r="DF85" s="29"/>
      <c r="DI85" s="19"/>
      <c r="DJ85" s="29"/>
      <c r="DM85" s="19"/>
      <c r="DN85" s="29"/>
      <c r="DQ85" s="19"/>
      <c r="DR85" s="29"/>
      <c r="DU85" s="19"/>
      <c r="DY85" s="19"/>
      <c r="EC85" s="19"/>
      <c r="EG85" s="19"/>
      <c r="EK85" s="19"/>
      <c r="EO85" s="19"/>
      <c r="ES85" s="19"/>
      <c r="EW85" s="19"/>
      <c r="FA85" s="19"/>
      <c r="FC85" s="46"/>
    </row>
    <row r="86" spans="1:159" ht="15">
      <c r="A86" s="26">
        <v>82</v>
      </c>
      <c r="B86" s="11" t="s">
        <v>410</v>
      </c>
      <c r="C86" s="8" t="s">
        <v>32</v>
      </c>
      <c r="D86" s="26" t="s">
        <v>34</v>
      </c>
      <c r="E86" s="2">
        <f>SUM(M86,I86)</f>
        <v>169.8529411764706</v>
      </c>
      <c r="G86" s="17">
        <v>56</v>
      </c>
      <c r="H86" s="18">
        <v>68</v>
      </c>
      <c r="I86" s="19">
        <f>G86*100/H86</f>
        <v>82.3529411764706</v>
      </c>
      <c r="K86" s="17">
        <v>63</v>
      </c>
      <c r="L86" s="18">
        <v>72</v>
      </c>
      <c r="M86" s="19">
        <f>K86*100/L86</f>
        <v>87.5</v>
      </c>
      <c r="Q86" s="19"/>
      <c r="U86" s="19"/>
      <c r="Y86" s="19"/>
      <c r="AC86" s="19"/>
      <c r="AG86" s="19"/>
      <c r="AK86" s="19"/>
      <c r="AO86" s="19"/>
      <c r="AS86" s="19"/>
      <c r="AW86" s="19"/>
      <c r="BA86" s="19"/>
      <c r="BE86" s="19"/>
      <c r="BF86" s="29"/>
      <c r="BI86" s="19"/>
      <c r="BM86" s="19"/>
      <c r="BQ86" s="19"/>
      <c r="BR86" s="29"/>
      <c r="BU86" s="19"/>
      <c r="BY86" s="19"/>
      <c r="CC86" s="19"/>
      <c r="CG86" s="19"/>
      <c r="CK86" s="19"/>
      <c r="CO86" s="19"/>
      <c r="CS86" s="19"/>
      <c r="CW86" s="19"/>
      <c r="DA86" s="19"/>
      <c r="DB86" s="29"/>
      <c r="DE86" s="19"/>
      <c r="DF86" s="29"/>
      <c r="DI86" s="19"/>
      <c r="DJ86" s="29"/>
      <c r="DM86" s="19"/>
      <c r="DN86" s="29"/>
      <c r="DQ86" s="19"/>
      <c r="DR86" s="29"/>
      <c r="DU86" s="19"/>
      <c r="DY86" s="19"/>
      <c r="EC86" s="19"/>
      <c r="EG86" s="19"/>
      <c r="EK86" s="19"/>
      <c r="EO86" s="19"/>
      <c r="ES86" s="19"/>
      <c r="EW86" s="19"/>
      <c r="FA86" s="19"/>
      <c r="FC86" s="46"/>
    </row>
    <row r="87" spans="1:159" ht="15">
      <c r="A87" s="26">
        <v>83</v>
      </c>
      <c r="B87" s="10" t="s">
        <v>76</v>
      </c>
      <c r="C87" s="10" t="s">
        <v>28</v>
      </c>
      <c r="D87" s="26" t="s">
        <v>30</v>
      </c>
      <c r="E87" s="2">
        <f>SUM(CO87,Q87)</f>
        <v>169.20298879202988</v>
      </c>
      <c r="I87" s="19"/>
      <c r="M87" s="19"/>
      <c r="O87" s="17">
        <v>109</v>
      </c>
      <c r="P87" s="18">
        <v>146</v>
      </c>
      <c r="Q87" s="19">
        <f>O87*100/P87</f>
        <v>74.65753424657534</v>
      </c>
      <c r="U87" s="19"/>
      <c r="Y87" s="19"/>
      <c r="AC87" s="19"/>
      <c r="AG87" s="19"/>
      <c r="AK87" s="19"/>
      <c r="AO87" s="19"/>
      <c r="AS87" s="19"/>
      <c r="AW87" s="19"/>
      <c r="BA87" s="19"/>
      <c r="BE87" s="19"/>
      <c r="BF87" s="29"/>
      <c r="BI87" s="19"/>
      <c r="BM87" s="19"/>
      <c r="BQ87" s="19"/>
      <c r="BR87" s="29"/>
      <c r="BU87" s="19"/>
      <c r="BY87" s="19"/>
      <c r="CC87" s="19"/>
      <c r="CG87" s="19"/>
      <c r="CK87" s="19"/>
      <c r="CM87" s="17">
        <v>182</v>
      </c>
      <c r="CN87" s="18">
        <v>192.5</v>
      </c>
      <c r="CO87" s="19">
        <f>CM87*100/CN87</f>
        <v>94.54545454545455</v>
      </c>
      <c r="CS87" s="19"/>
      <c r="CW87" s="19"/>
      <c r="DA87" s="19"/>
      <c r="DB87" s="29"/>
      <c r="DE87" s="19"/>
      <c r="DF87" s="29"/>
      <c r="DI87" s="19"/>
      <c r="DJ87" s="29"/>
      <c r="DM87" s="19"/>
      <c r="DN87" s="29"/>
      <c r="DQ87" s="19"/>
      <c r="DR87" s="29"/>
      <c r="DU87" s="19"/>
      <c r="DY87" s="19"/>
      <c r="EC87" s="19"/>
      <c r="EG87" s="19"/>
      <c r="EK87" s="19"/>
      <c r="EO87" s="19"/>
      <c r="ES87" s="19"/>
      <c r="EW87" s="19"/>
      <c r="FA87" s="19"/>
      <c r="FC87" s="47"/>
    </row>
    <row r="88" spans="1:159" ht="15">
      <c r="A88" s="26">
        <v>84</v>
      </c>
      <c r="B88" s="40" t="s">
        <v>8</v>
      </c>
      <c r="C88" s="8" t="s">
        <v>25</v>
      </c>
      <c r="D88" s="26" t="s">
        <v>26</v>
      </c>
      <c r="E88" s="2">
        <f>SUM(AG88,Q88)</f>
        <v>168.2834777746715</v>
      </c>
      <c r="I88" s="19"/>
      <c r="M88" s="19"/>
      <c r="O88" s="17">
        <v>128</v>
      </c>
      <c r="P88" s="18">
        <v>146</v>
      </c>
      <c r="Q88" s="19">
        <f>O88*100/P88</f>
        <v>87.67123287671232</v>
      </c>
      <c r="U88" s="19"/>
      <c r="Y88" s="19"/>
      <c r="AC88" s="19"/>
      <c r="AE88" s="17">
        <v>79</v>
      </c>
      <c r="AF88" s="18">
        <v>98</v>
      </c>
      <c r="AG88" s="19">
        <f>AE88*100/AF88</f>
        <v>80.61224489795919</v>
      </c>
      <c r="AK88" s="19"/>
      <c r="AO88" s="19"/>
      <c r="AS88" s="19"/>
      <c r="AW88" s="19"/>
      <c r="BA88" s="19"/>
      <c r="BE88" s="19"/>
      <c r="BF88" s="29"/>
      <c r="BI88" s="19"/>
      <c r="BM88" s="19"/>
      <c r="BQ88" s="19"/>
      <c r="BR88" s="29"/>
      <c r="BU88" s="19"/>
      <c r="BY88" s="19"/>
      <c r="CC88" s="19"/>
      <c r="CG88" s="19"/>
      <c r="CK88" s="19"/>
      <c r="CO88" s="19"/>
      <c r="CS88" s="19"/>
      <c r="CW88" s="19"/>
      <c r="DA88" s="19"/>
      <c r="DB88" s="29"/>
      <c r="DE88" s="19"/>
      <c r="DF88" s="29"/>
      <c r="DI88" s="19"/>
      <c r="DJ88" s="29"/>
      <c r="DM88" s="19"/>
      <c r="DN88" s="29"/>
      <c r="DQ88" s="19"/>
      <c r="DR88" s="29"/>
      <c r="DU88" s="19"/>
      <c r="DY88" s="19"/>
      <c r="EC88" s="19"/>
      <c r="EG88" s="19"/>
      <c r="EK88" s="19"/>
      <c r="EO88" s="19"/>
      <c r="ES88" s="19"/>
      <c r="EW88" s="19"/>
      <c r="FA88" s="19"/>
      <c r="FC88" s="46"/>
    </row>
    <row r="89" spans="1:159" ht="15">
      <c r="A89" s="26">
        <v>85</v>
      </c>
      <c r="B89" s="40" t="s">
        <v>86</v>
      </c>
      <c r="C89" s="38" t="s">
        <v>27</v>
      </c>
      <c r="D89" s="26" t="s">
        <v>34</v>
      </c>
      <c r="E89" s="2">
        <f>SUM(EC89,DY89)</f>
        <v>166.53620352250488</v>
      </c>
      <c r="I89" s="19"/>
      <c r="M89" s="19"/>
      <c r="Q89" s="19"/>
      <c r="U89" s="19"/>
      <c r="Y89" s="19"/>
      <c r="AC89" s="19"/>
      <c r="AG89" s="19"/>
      <c r="AK89" s="19"/>
      <c r="AO89" s="19"/>
      <c r="AS89" s="19"/>
      <c r="AW89" s="19"/>
      <c r="BA89" s="19"/>
      <c r="BE89" s="19"/>
      <c r="BF89" s="29"/>
      <c r="BI89" s="19"/>
      <c r="BM89" s="19"/>
      <c r="BQ89" s="19"/>
      <c r="BR89" s="29"/>
      <c r="BU89" s="19"/>
      <c r="BY89" s="19"/>
      <c r="CC89" s="19"/>
      <c r="CG89" s="19"/>
      <c r="CK89" s="19"/>
      <c r="CO89" s="19"/>
      <c r="CS89" s="19"/>
      <c r="CW89" s="19"/>
      <c r="DA89" s="19"/>
      <c r="DB89" s="29"/>
      <c r="DE89" s="19"/>
      <c r="DF89" s="29"/>
      <c r="DI89" s="19"/>
      <c r="DJ89" s="29"/>
      <c r="DM89" s="19"/>
      <c r="DN89" s="29"/>
      <c r="DQ89" s="19"/>
      <c r="DR89" s="29"/>
      <c r="DU89" s="19"/>
      <c r="DW89" s="17">
        <v>60</v>
      </c>
      <c r="DX89" s="18">
        <v>70</v>
      </c>
      <c r="DY89" s="19">
        <f>DW89*100/DX89</f>
        <v>85.71428571428571</v>
      </c>
      <c r="EA89" s="17">
        <v>59</v>
      </c>
      <c r="EB89" s="18">
        <v>73</v>
      </c>
      <c r="EC89" s="19">
        <f>EA89*100/EB89</f>
        <v>80.82191780821918</v>
      </c>
      <c r="EG89" s="19"/>
      <c r="EK89" s="19"/>
      <c r="EO89" s="19"/>
      <c r="ES89" s="19"/>
      <c r="EW89" s="19"/>
      <c r="FA89" s="19"/>
      <c r="FC89" s="46"/>
    </row>
    <row r="90" spans="1:159" ht="15">
      <c r="A90" s="26">
        <v>86</v>
      </c>
      <c r="B90" s="38" t="s">
        <v>185</v>
      </c>
      <c r="C90" s="33" t="s">
        <v>28</v>
      </c>
      <c r="D90" s="26" t="s">
        <v>34</v>
      </c>
      <c r="E90" s="2">
        <f>SUM(CO90,BE90)</f>
        <v>166.41203300720727</v>
      </c>
      <c r="I90" s="19"/>
      <c r="M90" s="19"/>
      <c r="Q90" s="19"/>
      <c r="U90" s="19"/>
      <c r="Y90" s="19"/>
      <c r="AC90" s="19"/>
      <c r="AG90" s="19"/>
      <c r="AK90" s="19"/>
      <c r="AO90" s="19"/>
      <c r="AS90" s="19"/>
      <c r="AW90" s="19"/>
      <c r="BA90" s="19"/>
      <c r="BC90" s="17">
        <v>135</v>
      </c>
      <c r="BD90" s="18">
        <v>186.5</v>
      </c>
      <c r="BE90" s="19">
        <f>BC90*100/BD90</f>
        <v>72.38605898123325</v>
      </c>
      <c r="BF90" s="29"/>
      <c r="BI90" s="19"/>
      <c r="BM90" s="19"/>
      <c r="BQ90" s="19"/>
      <c r="BR90" s="29"/>
      <c r="BU90" s="19"/>
      <c r="BY90" s="19"/>
      <c r="CC90" s="19"/>
      <c r="CG90" s="19"/>
      <c r="CK90" s="19"/>
      <c r="CM90" s="17">
        <v>181</v>
      </c>
      <c r="CN90" s="18">
        <v>192.5</v>
      </c>
      <c r="CO90" s="19">
        <f>CM90*100/CN90</f>
        <v>94.02597402597402</v>
      </c>
      <c r="CS90" s="19"/>
      <c r="CW90" s="19"/>
      <c r="DA90" s="19"/>
      <c r="DB90" s="29"/>
      <c r="DE90" s="19"/>
      <c r="DF90" s="29"/>
      <c r="DI90" s="19"/>
      <c r="DJ90" s="29"/>
      <c r="DM90" s="19"/>
      <c r="DN90" s="29"/>
      <c r="DQ90" s="19"/>
      <c r="DR90" s="29"/>
      <c r="DU90" s="19"/>
      <c r="DY90" s="19"/>
      <c r="EC90" s="19"/>
      <c r="EG90" s="19"/>
      <c r="EK90" s="19"/>
      <c r="EO90" s="19"/>
      <c r="ES90" s="19"/>
      <c r="EW90" s="19"/>
      <c r="FA90" s="19"/>
      <c r="FC90" s="46"/>
    </row>
    <row r="91" spans="1:159" ht="15">
      <c r="A91" s="26">
        <v>87</v>
      </c>
      <c r="B91" s="39" t="s">
        <v>97</v>
      </c>
      <c r="C91" s="39" t="s">
        <v>233</v>
      </c>
      <c r="D91" s="26" t="s">
        <v>30</v>
      </c>
      <c r="E91" s="2">
        <f>SUM(CG91,AG91)</f>
        <v>163.19109461966605</v>
      </c>
      <c r="I91" s="19"/>
      <c r="M91" s="19"/>
      <c r="Q91" s="19"/>
      <c r="U91" s="19"/>
      <c r="Y91" s="19"/>
      <c r="AC91" s="19"/>
      <c r="AE91" s="17">
        <v>80</v>
      </c>
      <c r="AF91" s="18">
        <v>98</v>
      </c>
      <c r="AG91" s="19">
        <f>AE91*100/AF91</f>
        <v>81.63265306122449</v>
      </c>
      <c r="AK91" s="19"/>
      <c r="AO91" s="19"/>
      <c r="AS91" s="19"/>
      <c r="AW91" s="19"/>
      <c r="BA91" s="19"/>
      <c r="BE91" s="19"/>
      <c r="BF91" s="29"/>
      <c r="BI91" s="19"/>
      <c r="BM91" s="19"/>
      <c r="BQ91" s="19"/>
      <c r="BR91" s="29"/>
      <c r="BU91" s="19"/>
      <c r="BY91" s="19"/>
      <c r="CC91" s="19"/>
      <c r="CE91" s="17">
        <v>157</v>
      </c>
      <c r="CF91" s="18">
        <v>192.5</v>
      </c>
      <c r="CG91" s="19">
        <f>CE91*100/CF91</f>
        <v>81.55844155844156</v>
      </c>
      <c r="CK91" s="19"/>
      <c r="CO91" s="19"/>
      <c r="CS91" s="19"/>
      <c r="CW91" s="19"/>
      <c r="DA91" s="19"/>
      <c r="DB91" s="29"/>
      <c r="DE91" s="19"/>
      <c r="DF91" s="29"/>
      <c r="DI91" s="19"/>
      <c r="DJ91" s="29"/>
      <c r="DM91" s="19"/>
      <c r="DN91" s="29"/>
      <c r="DQ91" s="19"/>
      <c r="DR91" s="29"/>
      <c r="DU91" s="19"/>
      <c r="DY91" s="19"/>
      <c r="EC91" s="19"/>
      <c r="EG91" s="19"/>
      <c r="EK91" s="19"/>
      <c r="EO91" s="19"/>
      <c r="ES91" s="19"/>
      <c r="EW91" s="19"/>
      <c r="FA91" s="19"/>
      <c r="FC91" s="46"/>
    </row>
    <row r="92" spans="1:159" ht="15">
      <c r="A92" s="26">
        <v>88</v>
      </c>
      <c r="B92" s="10" t="s">
        <v>77</v>
      </c>
      <c r="C92" s="10" t="s">
        <v>28</v>
      </c>
      <c r="D92" s="26" t="s">
        <v>30</v>
      </c>
      <c r="E92" s="2">
        <f>SUM(CO92,AG92)</f>
        <v>158.62708719851577</v>
      </c>
      <c r="I92" s="19"/>
      <c r="M92" s="19"/>
      <c r="Q92" s="19"/>
      <c r="U92" s="19"/>
      <c r="Y92" s="19"/>
      <c r="AC92" s="19"/>
      <c r="AE92" s="17">
        <v>74</v>
      </c>
      <c r="AF92" s="18">
        <v>98</v>
      </c>
      <c r="AG92" s="19">
        <f>AE92*100/AF92</f>
        <v>75.51020408163265</v>
      </c>
      <c r="AK92" s="19"/>
      <c r="AO92" s="19"/>
      <c r="AS92" s="19"/>
      <c r="AW92" s="19"/>
      <c r="BA92" s="19"/>
      <c r="BE92" s="19"/>
      <c r="BF92" s="29"/>
      <c r="BI92" s="19"/>
      <c r="BM92" s="19"/>
      <c r="BQ92" s="19"/>
      <c r="BR92" s="29"/>
      <c r="BU92" s="19"/>
      <c r="BY92" s="19"/>
      <c r="CC92" s="19"/>
      <c r="CG92" s="19"/>
      <c r="CK92" s="19"/>
      <c r="CM92" s="17">
        <v>160</v>
      </c>
      <c r="CN92" s="18">
        <v>192.5</v>
      </c>
      <c r="CO92" s="19">
        <f>CM92*100/CN92</f>
        <v>83.11688311688312</v>
      </c>
      <c r="CS92" s="19"/>
      <c r="CW92" s="19"/>
      <c r="DA92" s="19"/>
      <c r="DB92" s="29"/>
      <c r="DE92" s="19"/>
      <c r="DF92" s="29"/>
      <c r="DI92" s="19"/>
      <c r="DJ92" s="29"/>
      <c r="DM92" s="19"/>
      <c r="DN92" s="29"/>
      <c r="DQ92" s="19"/>
      <c r="DR92" s="29"/>
      <c r="DU92" s="19"/>
      <c r="DY92" s="19"/>
      <c r="EC92" s="19"/>
      <c r="EG92" s="19"/>
      <c r="EK92" s="19"/>
      <c r="EO92" s="19"/>
      <c r="ES92" s="19"/>
      <c r="EW92" s="19"/>
      <c r="FA92" s="19"/>
      <c r="FC92" s="46"/>
    </row>
    <row r="93" spans="1:159" ht="15">
      <c r="A93" s="26">
        <v>89</v>
      </c>
      <c r="B93" s="11" t="s">
        <v>335</v>
      </c>
      <c r="C93" s="8" t="s">
        <v>53</v>
      </c>
      <c r="D93" s="26" t="s">
        <v>34</v>
      </c>
      <c r="E93" s="2">
        <f>SUM(BQ93,BM93)</f>
        <v>157.7904929577465</v>
      </c>
      <c r="I93" s="19"/>
      <c r="M93" s="19"/>
      <c r="Q93" s="19"/>
      <c r="U93" s="19"/>
      <c r="Y93" s="19"/>
      <c r="AC93" s="19"/>
      <c r="AG93" s="19"/>
      <c r="AK93" s="19"/>
      <c r="AO93" s="19"/>
      <c r="AS93" s="19"/>
      <c r="AW93" s="19"/>
      <c r="BA93" s="19"/>
      <c r="BE93" s="19"/>
      <c r="BF93" s="29"/>
      <c r="BI93" s="19"/>
      <c r="BK93" s="17">
        <v>46</v>
      </c>
      <c r="BL93" s="18">
        <v>64</v>
      </c>
      <c r="BM93" s="19">
        <f>BK93*100/BL93</f>
        <v>71.875</v>
      </c>
      <c r="BO93" s="17">
        <v>61</v>
      </c>
      <c r="BP93" s="18">
        <v>71</v>
      </c>
      <c r="BQ93" s="19">
        <f>BO93*100/BP93</f>
        <v>85.91549295774648</v>
      </c>
      <c r="BR93" s="29"/>
      <c r="BU93" s="19"/>
      <c r="BY93" s="19"/>
      <c r="CC93" s="19"/>
      <c r="CG93" s="19"/>
      <c r="CK93" s="19"/>
      <c r="CO93" s="19"/>
      <c r="CS93" s="19"/>
      <c r="CW93" s="19"/>
      <c r="DA93" s="19"/>
      <c r="DB93" s="29"/>
      <c r="DE93" s="19"/>
      <c r="DF93" s="29"/>
      <c r="DI93" s="19"/>
      <c r="DJ93" s="29"/>
      <c r="DM93" s="19"/>
      <c r="DN93" s="29"/>
      <c r="DQ93" s="19"/>
      <c r="DR93" s="29"/>
      <c r="DU93" s="19"/>
      <c r="DY93" s="19"/>
      <c r="EC93" s="19"/>
      <c r="EG93" s="19"/>
      <c r="EK93" s="19"/>
      <c r="EO93" s="19"/>
      <c r="ES93" s="19"/>
      <c r="EW93" s="19"/>
      <c r="FA93" s="19"/>
      <c r="FC93" s="46"/>
    </row>
    <row r="94" spans="1:159" ht="15">
      <c r="A94" s="26">
        <v>90</v>
      </c>
      <c r="B94" s="11" t="s">
        <v>356</v>
      </c>
      <c r="C94" s="8" t="s">
        <v>233</v>
      </c>
      <c r="D94" s="26" t="s">
        <v>34</v>
      </c>
      <c r="E94" s="2">
        <f>SUM(AG94,Q94)</f>
        <v>155.66116857701985</v>
      </c>
      <c r="I94" s="19"/>
      <c r="M94" s="19"/>
      <c r="O94" s="17">
        <v>120</v>
      </c>
      <c r="P94" s="18">
        <v>146</v>
      </c>
      <c r="Q94" s="19">
        <f>O94*100/P94</f>
        <v>82.1917808219178</v>
      </c>
      <c r="U94" s="19"/>
      <c r="Y94" s="19"/>
      <c r="AC94" s="19"/>
      <c r="AE94" s="17">
        <v>72</v>
      </c>
      <c r="AF94" s="18">
        <v>98</v>
      </c>
      <c r="AG94" s="19">
        <f>AE94*100/AF94</f>
        <v>73.46938775510205</v>
      </c>
      <c r="AK94" s="19"/>
      <c r="AO94" s="19"/>
      <c r="AS94" s="19"/>
      <c r="AW94" s="19"/>
      <c r="BA94" s="19"/>
      <c r="BE94" s="19"/>
      <c r="BF94" s="29"/>
      <c r="BI94" s="19"/>
      <c r="BM94" s="19"/>
      <c r="BQ94" s="19"/>
      <c r="BR94" s="29"/>
      <c r="BU94" s="19"/>
      <c r="BY94" s="19"/>
      <c r="CC94" s="19"/>
      <c r="CG94" s="19"/>
      <c r="CK94" s="19"/>
      <c r="CO94" s="19"/>
      <c r="CS94" s="19"/>
      <c r="CW94" s="19"/>
      <c r="DA94" s="19"/>
      <c r="DB94" s="29"/>
      <c r="DE94" s="19"/>
      <c r="DF94" s="29"/>
      <c r="DI94" s="19"/>
      <c r="DJ94" s="29"/>
      <c r="DM94" s="19"/>
      <c r="DN94" s="29"/>
      <c r="DQ94" s="19"/>
      <c r="DR94" s="29"/>
      <c r="DU94" s="19"/>
      <c r="DY94" s="19"/>
      <c r="EC94" s="19"/>
      <c r="EG94" s="19"/>
      <c r="EK94" s="19"/>
      <c r="EO94" s="19"/>
      <c r="ES94" s="19"/>
      <c r="EW94" s="19"/>
      <c r="FA94" s="19"/>
      <c r="FC94" s="46"/>
    </row>
    <row r="95" spans="1:159" ht="15">
      <c r="A95" s="26">
        <v>91</v>
      </c>
      <c r="B95" s="34" t="s">
        <v>94</v>
      </c>
      <c r="C95" s="8" t="s">
        <v>27</v>
      </c>
      <c r="D95" s="26" t="s">
        <v>30</v>
      </c>
      <c r="E95" s="2">
        <f>SUM(EC95,DY95)</f>
        <v>155.1076320939335</v>
      </c>
      <c r="I95" s="19"/>
      <c r="M95" s="19"/>
      <c r="Q95" s="19"/>
      <c r="U95" s="19"/>
      <c r="Y95" s="19"/>
      <c r="AC95" s="19"/>
      <c r="AG95" s="19"/>
      <c r="AK95" s="19"/>
      <c r="AO95" s="19"/>
      <c r="AS95" s="19"/>
      <c r="AW95" s="19"/>
      <c r="BA95" s="19"/>
      <c r="BE95" s="19"/>
      <c r="BF95" s="29"/>
      <c r="BI95" s="19"/>
      <c r="BM95" s="19"/>
      <c r="BQ95" s="19"/>
      <c r="BR95" s="29"/>
      <c r="BU95" s="19"/>
      <c r="BY95" s="19"/>
      <c r="CC95" s="19"/>
      <c r="CG95" s="19"/>
      <c r="CK95" s="19"/>
      <c r="CO95" s="19"/>
      <c r="CS95" s="19"/>
      <c r="CW95" s="19"/>
      <c r="DA95" s="19"/>
      <c r="DB95" s="29"/>
      <c r="DE95" s="19"/>
      <c r="DF95" s="29"/>
      <c r="DI95" s="19"/>
      <c r="DJ95" s="29"/>
      <c r="DM95" s="19"/>
      <c r="DN95" s="29"/>
      <c r="DQ95" s="19"/>
      <c r="DR95" s="29"/>
      <c r="DU95" s="19"/>
      <c r="DW95" s="17">
        <v>52</v>
      </c>
      <c r="DX95" s="18">
        <v>70</v>
      </c>
      <c r="DY95" s="19">
        <f>DW95*100/DX95</f>
        <v>74.28571428571429</v>
      </c>
      <c r="EA95" s="17">
        <v>59</v>
      </c>
      <c r="EB95" s="18">
        <v>73</v>
      </c>
      <c r="EC95" s="19">
        <f>EA95*100/EB95</f>
        <v>80.82191780821918</v>
      </c>
      <c r="EG95" s="19"/>
      <c r="EK95" s="19"/>
      <c r="EO95" s="19"/>
      <c r="ES95" s="19"/>
      <c r="EW95" s="19"/>
      <c r="FA95" s="19"/>
      <c r="FC95" s="46"/>
    </row>
    <row r="96" spans="1:159" ht="15">
      <c r="A96" s="26">
        <v>92</v>
      </c>
      <c r="B96" s="9" t="s">
        <v>176</v>
      </c>
      <c r="C96" s="9" t="s">
        <v>32</v>
      </c>
      <c r="D96" s="26" t="s">
        <v>34</v>
      </c>
      <c r="E96" s="2">
        <f>SUM(M96,I96)</f>
        <v>154.00326797385623</v>
      </c>
      <c r="G96" s="17">
        <v>49</v>
      </c>
      <c r="H96" s="18">
        <v>68</v>
      </c>
      <c r="I96" s="19">
        <f>G96*100/H96</f>
        <v>72.05882352941177</v>
      </c>
      <c r="K96" s="17">
        <v>59</v>
      </c>
      <c r="L96" s="18">
        <v>72</v>
      </c>
      <c r="M96" s="19">
        <f>K96*100/L96</f>
        <v>81.94444444444444</v>
      </c>
      <c r="Q96" s="19"/>
      <c r="U96" s="19"/>
      <c r="Y96" s="19"/>
      <c r="AC96" s="19"/>
      <c r="AG96" s="19"/>
      <c r="AK96" s="19"/>
      <c r="AO96" s="19"/>
      <c r="AS96" s="19"/>
      <c r="AW96" s="19"/>
      <c r="BA96" s="19"/>
      <c r="BE96" s="19"/>
      <c r="BF96" s="29"/>
      <c r="BI96" s="19"/>
      <c r="BM96" s="19"/>
      <c r="BQ96" s="19"/>
      <c r="BR96" s="29"/>
      <c r="BU96" s="19"/>
      <c r="BY96" s="19"/>
      <c r="CC96" s="19"/>
      <c r="CG96" s="19"/>
      <c r="CK96" s="19"/>
      <c r="CO96" s="19"/>
      <c r="CS96" s="19"/>
      <c r="CW96" s="19"/>
      <c r="DA96" s="19"/>
      <c r="DB96" s="29"/>
      <c r="DE96" s="19"/>
      <c r="DF96" s="29"/>
      <c r="DI96" s="19"/>
      <c r="DJ96" s="29"/>
      <c r="DM96" s="19"/>
      <c r="DN96" s="29"/>
      <c r="DQ96" s="19"/>
      <c r="DR96" s="29"/>
      <c r="DU96" s="19"/>
      <c r="DY96" s="19"/>
      <c r="EC96" s="19"/>
      <c r="EG96" s="19"/>
      <c r="EK96" s="19"/>
      <c r="EO96" s="19"/>
      <c r="ES96" s="19"/>
      <c r="EW96" s="19"/>
      <c r="FA96" s="19"/>
      <c r="FC96" s="46"/>
    </row>
    <row r="97" spans="1:159" ht="15">
      <c r="A97" s="26">
        <v>93</v>
      </c>
      <c r="B97" s="7" t="s">
        <v>171</v>
      </c>
      <c r="C97" s="8" t="s">
        <v>32</v>
      </c>
      <c r="D97" s="26" t="s">
        <v>34</v>
      </c>
      <c r="E97" s="2">
        <f>SUM(CW97,M97,I97)</f>
        <v>152.08169934640523</v>
      </c>
      <c r="G97" s="17">
        <v>35</v>
      </c>
      <c r="H97" s="18">
        <v>68</v>
      </c>
      <c r="I97" s="19">
        <f>G97*100/H97</f>
        <v>51.470588235294116</v>
      </c>
      <c r="K97" s="17">
        <v>35</v>
      </c>
      <c r="L97" s="18">
        <v>72</v>
      </c>
      <c r="M97" s="19">
        <f>K97*100/L97</f>
        <v>48.611111111111114</v>
      </c>
      <c r="Q97" s="19"/>
      <c r="U97" s="19"/>
      <c r="Y97" s="19"/>
      <c r="AC97" s="19"/>
      <c r="AG97" s="19"/>
      <c r="AK97" s="19"/>
      <c r="AO97" s="19"/>
      <c r="AS97" s="19"/>
      <c r="AW97" s="19"/>
      <c r="BA97" s="19"/>
      <c r="BE97" s="19"/>
      <c r="BF97" s="29"/>
      <c r="BI97" s="19"/>
      <c r="BM97" s="19"/>
      <c r="BQ97" s="19"/>
      <c r="BR97" s="29"/>
      <c r="BU97" s="19"/>
      <c r="BY97" s="19"/>
      <c r="CC97" s="19"/>
      <c r="CG97" s="19"/>
      <c r="CK97" s="19"/>
      <c r="CO97" s="19"/>
      <c r="CS97" s="19"/>
      <c r="CU97" s="17">
        <v>52</v>
      </c>
      <c r="CV97" s="18">
        <v>100</v>
      </c>
      <c r="CW97" s="19">
        <f>CU97*100/CV97</f>
        <v>52</v>
      </c>
      <c r="DA97" s="19"/>
      <c r="DB97" s="29"/>
      <c r="DE97" s="19"/>
      <c r="DF97" s="29"/>
      <c r="DI97" s="19"/>
      <c r="DJ97" s="29"/>
      <c r="DM97" s="19"/>
      <c r="DN97" s="29"/>
      <c r="DQ97" s="19"/>
      <c r="DR97" s="29"/>
      <c r="DU97" s="19"/>
      <c r="DY97" s="19"/>
      <c r="EC97" s="19"/>
      <c r="EG97" s="19"/>
      <c r="EK97" s="19"/>
      <c r="EO97" s="19"/>
      <c r="ES97" s="19"/>
      <c r="EW97" s="19"/>
      <c r="FA97" s="19"/>
      <c r="FC97" s="45"/>
    </row>
    <row r="98" spans="1:159" ht="15">
      <c r="A98" s="26">
        <v>94</v>
      </c>
      <c r="B98" s="11" t="s">
        <v>343</v>
      </c>
      <c r="C98" s="8" t="s">
        <v>53</v>
      </c>
      <c r="D98" s="26" t="s">
        <v>34</v>
      </c>
      <c r="E98" s="2">
        <f>SUM(BQ98,BM98)</f>
        <v>150.1100352112676</v>
      </c>
      <c r="I98" s="19"/>
      <c r="M98" s="19"/>
      <c r="Q98" s="19"/>
      <c r="U98" s="19"/>
      <c r="Y98" s="19"/>
      <c r="AC98" s="19"/>
      <c r="AG98" s="19"/>
      <c r="AK98" s="19"/>
      <c r="AO98" s="19"/>
      <c r="AS98" s="19"/>
      <c r="AW98" s="19"/>
      <c r="BA98" s="19"/>
      <c r="BE98" s="19"/>
      <c r="BF98" s="29"/>
      <c r="BI98" s="19"/>
      <c r="BK98" s="17">
        <v>51</v>
      </c>
      <c r="BL98" s="18">
        <v>64</v>
      </c>
      <c r="BM98" s="19">
        <f>BK98*100/BL98</f>
        <v>79.6875</v>
      </c>
      <c r="BO98" s="17">
        <v>50</v>
      </c>
      <c r="BP98" s="18">
        <v>71</v>
      </c>
      <c r="BQ98" s="19">
        <f>BO98*100/BP98</f>
        <v>70.4225352112676</v>
      </c>
      <c r="BR98" s="29"/>
      <c r="BU98" s="19"/>
      <c r="BY98" s="19"/>
      <c r="CC98" s="19"/>
      <c r="CG98" s="19"/>
      <c r="CK98" s="19"/>
      <c r="CO98" s="19"/>
      <c r="CS98" s="19"/>
      <c r="CW98" s="19"/>
      <c r="DA98" s="19"/>
      <c r="DB98" s="29"/>
      <c r="DE98" s="19"/>
      <c r="DF98" s="29"/>
      <c r="DI98" s="19"/>
      <c r="DJ98" s="29"/>
      <c r="DM98" s="19"/>
      <c r="DN98" s="29"/>
      <c r="DQ98" s="19"/>
      <c r="DR98" s="29"/>
      <c r="DU98" s="19"/>
      <c r="DY98" s="19"/>
      <c r="EC98" s="19"/>
      <c r="EG98" s="19"/>
      <c r="EK98" s="19"/>
      <c r="EO98" s="19"/>
      <c r="ES98" s="19"/>
      <c r="EW98" s="19"/>
      <c r="FA98" s="19"/>
      <c r="FC98" s="46"/>
    </row>
    <row r="99" spans="1:159" ht="15">
      <c r="A99" s="26">
        <v>95</v>
      </c>
      <c r="B99" s="34" t="s">
        <v>195</v>
      </c>
      <c r="C99" s="35" t="s">
        <v>161</v>
      </c>
      <c r="D99" s="26" t="s">
        <v>34</v>
      </c>
      <c r="E99" s="2">
        <f>SUM(EW99,DY99,EC99)</f>
        <v>146.9710806697108</v>
      </c>
      <c r="I99" s="19"/>
      <c r="M99" s="19"/>
      <c r="Q99" s="19"/>
      <c r="U99" s="19"/>
      <c r="Y99" s="19"/>
      <c r="AC99" s="19"/>
      <c r="AG99" s="19"/>
      <c r="AK99" s="19"/>
      <c r="AO99" s="19"/>
      <c r="AS99" s="19"/>
      <c r="AW99" s="19"/>
      <c r="BA99" s="19"/>
      <c r="BE99" s="19"/>
      <c r="BF99" s="29"/>
      <c r="BI99" s="19"/>
      <c r="BM99" s="19"/>
      <c r="BQ99" s="19"/>
      <c r="BR99" s="29"/>
      <c r="BU99" s="19"/>
      <c r="BY99" s="19"/>
      <c r="CC99" s="19"/>
      <c r="CG99" s="19"/>
      <c r="CK99" s="19"/>
      <c r="CO99" s="19"/>
      <c r="CS99" s="19"/>
      <c r="CW99" s="19"/>
      <c r="DA99" s="19"/>
      <c r="DB99" s="29"/>
      <c r="DE99" s="19"/>
      <c r="DF99" s="29"/>
      <c r="DI99" s="19"/>
      <c r="DJ99" s="29"/>
      <c r="DM99" s="19"/>
      <c r="DN99" s="29"/>
      <c r="DQ99" s="19"/>
      <c r="DR99" s="29"/>
      <c r="DU99" s="19"/>
      <c r="DY99" s="19"/>
      <c r="EA99" s="17">
        <v>57</v>
      </c>
      <c r="EB99" s="18">
        <v>73</v>
      </c>
      <c r="EC99" s="19">
        <f>EA99*100/EB99</f>
        <v>78.08219178082192</v>
      </c>
      <c r="EG99" s="19"/>
      <c r="EK99" s="19"/>
      <c r="EO99" s="19"/>
      <c r="ES99" s="19"/>
      <c r="EU99" s="17">
        <v>62</v>
      </c>
      <c r="EV99" s="18">
        <v>90</v>
      </c>
      <c r="EW99" s="19">
        <f>EU99*100/EV99</f>
        <v>68.88888888888889</v>
      </c>
      <c r="FA99" s="19"/>
      <c r="FC99" s="46"/>
    </row>
    <row r="100" spans="1:159" ht="15">
      <c r="A100" s="26">
        <v>96</v>
      </c>
      <c r="B100" s="9" t="s">
        <v>256</v>
      </c>
      <c r="C100" s="12" t="s">
        <v>99</v>
      </c>
      <c r="D100" s="26" t="s">
        <v>34</v>
      </c>
      <c r="E100" s="2">
        <f>SUM(EO100,Q100)</f>
        <v>146.12409347300564</v>
      </c>
      <c r="I100" s="19"/>
      <c r="M100" s="19"/>
      <c r="O100" s="17">
        <v>112</v>
      </c>
      <c r="P100" s="18">
        <v>146</v>
      </c>
      <c r="Q100" s="19">
        <f>O100*100/P100</f>
        <v>76.71232876712328</v>
      </c>
      <c r="U100" s="19"/>
      <c r="Y100" s="19"/>
      <c r="AC100" s="19"/>
      <c r="AG100" s="19"/>
      <c r="AK100" s="19"/>
      <c r="AO100" s="19"/>
      <c r="AS100" s="19"/>
      <c r="AW100" s="19"/>
      <c r="BA100" s="19"/>
      <c r="BE100" s="19"/>
      <c r="BF100" s="29"/>
      <c r="BI100" s="19"/>
      <c r="BM100" s="19"/>
      <c r="BQ100" s="19"/>
      <c r="BR100" s="29"/>
      <c r="BU100" s="19"/>
      <c r="BY100" s="19"/>
      <c r="CC100" s="19"/>
      <c r="CG100" s="19"/>
      <c r="CK100" s="19"/>
      <c r="CO100" s="19"/>
      <c r="CS100" s="19"/>
      <c r="CW100" s="19"/>
      <c r="DA100" s="19"/>
      <c r="DB100" s="29"/>
      <c r="DE100" s="19"/>
      <c r="DF100" s="29"/>
      <c r="DI100" s="19"/>
      <c r="DJ100" s="29"/>
      <c r="DM100" s="19"/>
      <c r="DN100" s="29"/>
      <c r="DQ100" s="19"/>
      <c r="DR100" s="29"/>
      <c r="DU100" s="19"/>
      <c r="DY100" s="19"/>
      <c r="EC100" s="19"/>
      <c r="EG100" s="19"/>
      <c r="EK100" s="19"/>
      <c r="EM100" s="17">
        <v>59</v>
      </c>
      <c r="EN100" s="18">
        <v>85</v>
      </c>
      <c r="EO100" s="19">
        <f>EM100*100/EN100</f>
        <v>69.41176470588235</v>
      </c>
      <c r="ES100" s="19"/>
      <c r="EW100" s="19"/>
      <c r="FA100" s="19"/>
      <c r="FC100" s="46"/>
    </row>
    <row r="101" spans="1:159" ht="15">
      <c r="A101" s="26">
        <v>97</v>
      </c>
      <c r="B101" s="12" t="s">
        <v>136</v>
      </c>
      <c r="C101" s="12" t="s">
        <v>51</v>
      </c>
      <c r="D101" s="26" t="s">
        <v>34</v>
      </c>
      <c r="E101" s="2">
        <f>SUM(AG101,DY101)</f>
        <v>145.1020408163265</v>
      </c>
      <c r="I101" s="19"/>
      <c r="M101" s="19"/>
      <c r="Q101" s="19"/>
      <c r="U101" s="19"/>
      <c r="Y101" s="19"/>
      <c r="AC101" s="19"/>
      <c r="AE101" s="17">
        <v>68</v>
      </c>
      <c r="AF101" s="18">
        <v>98</v>
      </c>
      <c r="AG101" s="19">
        <f>AE101*100/AF101</f>
        <v>69.38775510204081</v>
      </c>
      <c r="AK101" s="19"/>
      <c r="AO101" s="19"/>
      <c r="AS101" s="19"/>
      <c r="AW101" s="19"/>
      <c r="BA101" s="19"/>
      <c r="BE101" s="19"/>
      <c r="BF101" s="29"/>
      <c r="BI101" s="19"/>
      <c r="BM101" s="19"/>
      <c r="BQ101" s="19"/>
      <c r="BR101" s="29"/>
      <c r="BU101" s="19"/>
      <c r="BY101" s="19"/>
      <c r="CC101" s="19"/>
      <c r="CG101" s="19"/>
      <c r="CK101" s="19"/>
      <c r="CO101" s="19"/>
      <c r="CS101" s="19"/>
      <c r="CW101" s="19"/>
      <c r="DA101" s="19"/>
      <c r="DB101" s="29"/>
      <c r="DE101" s="19"/>
      <c r="DF101" s="29"/>
      <c r="DI101" s="19"/>
      <c r="DJ101" s="29"/>
      <c r="DM101" s="19"/>
      <c r="DN101" s="29"/>
      <c r="DQ101" s="19"/>
      <c r="DR101" s="29"/>
      <c r="DU101" s="19"/>
      <c r="DW101" s="17">
        <v>53</v>
      </c>
      <c r="DX101" s="18">
        <v>70</v>
      </c>
      <c r="DY101" s="19">
        <f>DW101*100/DX101</f>
        <v>75.71428571428571</v>
      </c>
      <c r="EC101" s="19"/>
      <c r="EG101" s="19"/>
      <c r="EK101" s="19"/>
      <c r="EO101" s="19"/>
      <c r="ES101" s="19"/>
      <c r="EW101" s="19"/>
      <c r="FA101" s="19"/>
      <c r="FC101" s="48"/>
    </row>
    <row r="102" spans="1:159" ht="15">
      <c r="A102" s="26">
        <v>98</v>
      </c>
      <c r="B102" s="7" t="s">
        <v>172</v>
      </c>
      <c r="C102" s="8" t="s">
        <v>32</v>
      </c>
      <c r="D102" s="26" t="s">
        <v>34</v>
      </c>
      <c r="E102" s="2">
        <f>SUM(CW102,BM102)</f>
        <v>143.9375</v>
      </c>
      <c r="I102" s="19"/>
      <c r="M102" s="19"/>
      <c r="Q102" s="19"/>
      <c r="U102" s="19"/>
      <c r="Y102" s="19"/>
      <c r="AC102" s="19"/>
      <c r="AG102" s="19"/>
      <c r="AK102" s="19"/>
      <c r="AO102" s="19"/>
      <c r="AS102" s="19"/>
      <c r="AW102" s="19"/>
      <c r="BA102" s="19"/>
      <c r="BE102" s="19"/>
      <c r="BF102" s="29"/>
      <c r="BI102" s="19"/>
      <c r="BK102" s="17">
        <v>39</v>
      </c>
      <c r="BL102" s="18">
        <v>64</v>
      </c>
      <c r="BM102" s="19">
        <f>BK102*100/BL102</f>
        <v>60.9375</v>
      </c>
      <c r="BQ102" s="19"/>
      <c r="BR102" s="29"/>
      <c r="BU102" s="19"/>
      <c r="BY102" s="19"/>
      <c r="CC102" s="19"/>
      <c r="CG102" s="19"/>
      <c r="CK102" s="19"/>
      <c r="CO102" s="19"/>
      <c r="CS102" s="19"/>
      <c r="CU102" s="17">
        <v>83</v>
      </c>
      <c r="CV102" s="18">
        <v>100</v>
      </c>
      <c r="CW102" s="19">
        <f>CU102*100/CV102</f>
        <v>83</v>
      </c>
      <c r="DA102" s="19"/>
      <c r="DB102" s="29"/>
      <c r="DE102" s="19"/>
      <c r="DF102" s="29"/>
      <c r="DI102" s="19"/>
      <c r="DJ102" s="29"/>
      <c r="DM102" s="19"/>
      <c r="DN102" s="29"/>
      <c r="DQ102" s="19"/>
      <c r="DR102" s="29"/>
      <c r="DU102" s="19"/>
      <c r="DY102" s="19"/>
      <c r="EC102" s="19"/>
      <c r="EG102" s="19"/>
      <c r="EK102" s="19"/>
      <c r="EO102" s="19"/>
      <c r="ES102" s="19"/>
      <c r="EW102" s="19"/>
      <c r="FA102" s="19"/>
      <c r="FC102" s="45"/>
    </row>
    <row r="103" spans="1:159" ht="15">
      <c r="A103" s="26">
        <v>99</v>
      </c>
      <c r="B103" s="11" t="s">
        <v>386</v>
      </c>
      <c r="C103" s="8" t="s">
        <v>57</v>
      </c>
      <c r="D103" s="26" t="s">
        <v>34</v>
      </c>
      <c r="E103" s="2">
        <f>SUM(CW103,CS103,Q103)</f>
        <v>143.78082191780823</v>
      </c>
      <c r="I103" s="19"/>
      <c r="M103" s="19"/>
      <c r="O103" s="17">
        <v>61</v>
      </c>
      <c r="P103" s="18">
        <v>146</v>
      </c>
      <c r="Q103" s="19">
        <f>O103*100/P103</f>
        <v>41.78082191780822</v>
      </c>
      <c r="U103" s="19"/>
      <c r="Y103" s="19"/>
      <c r="AC103" s="19"/>
      <c r="AG103" s="19"/>
      <c r="AK103" s="19"/>
      <c r="AO103" s="19"/>
      <c r="AS103" s="19"/>
      <c r="AW103" s="19"/>
      <c r="BA103" s="19"/>
      <c r="BE103" s="19"/>
      <c r="BF103" s="29"/>
      <c r="BI103" s="19"/>
      <c r="BM103" s="19"/>
      <c r="BQ103" s="19"/>
      <c r="BR103" s="29"/>
      <c r="BU103" s="19"/>
      <c r="BY103" s="19"/>
      <c r="CC103" s="19"/>
      <c r="CG103" s="19"/>
      <c r="CK103" s="19"/>
      <c r="CO103" s="19"/>
      <c r="CQ103" s="17">
        <v>47</v>
      </c>
      <c r="CR103" s="18">
        <v>94</v>
      </c>
      <c r="CS103" s="19">
        <f>CQ103*100/CR103</f>
        <v>50</v>
      </c>
      <c r="CU103" s="17">
        <v>52</v>
      </c>
      <c r="CV103" s="18">
        <v>100</v>
      </c>
      <c r="CW103" s="19">
        <f>CU103*100/CV103</f>
        <v>52</v>
      </c>
      <c r="DA103" s="19"/>
      <c r="DB103" s="29"/>
      <c r="DE103" s="19"/>
      <c r="DF103" s="29"/>
      <c r="DI103" s="19"/>
      <c r="DJ103" s="29"/>
      <c r="DM103" s="19"/>
      <c r="DN103" s="29"/>
      <c r="DQ103" s="19"/>
      <c r="DR103" s="29"/>
      <c r="DU103" s="19"/>
      <c r="DY103" s="19"/>
      <c r="EC103" s="19"/>
      <c r="EG103" s="19"/>
      <c r="EK103" s="19"/>
      <c r="EO103" s="19"/>
      <c r="ES103" s="19"/>
      <c r="EW103" s="19"/>
      <c r="FA103" s="19"/>
      <c r="FC103" s="46"/>
    </row>
    <row r="104" spans="1:159" ht="15">
      <c r="A104" s="26">
        <v>100</v>
      </c>
      <c r="B104" s="27" t="s">
        <v>103</v>
      </c>
      <c r="C104" s="8" t="s">
        <v>28</v>
      </c>
      <c r="D104" s="26" t="s">
        <v>34</v>
      </c>
      <c r="E104" s="2">
        <f>SUM(EW104,AG104)</f>
        <v>142.9251700680272</v>
      </c>
      <c r="I104" s="19"/>
      <c r="M104" s="19"/>
      <c r="Q104" s="19"/>
      <c r="U104" s="19"/>
      <c r="Y104" s="19"/>
      <c r="AC104" s="19"/>
      <c r="AE104" s="17">
        <v>78</v>
      </c>
      <c r="AF104" s="18">
        <v>98</v>
      </c>
      <c r="AG104" s="19">
        <f>AE104*100/AF104</f>
        <v>79.59183673469387</v>
      </c>
      <c r="AK104" s="19"/>
      <c r="AO104" s="19"/>
      <c r="AS104" s="19"/>
      <c r="AW104" s="19"/>
      <c r="BA104" s="19"/>
      <c r="BE104" s="19"/>
      <c r="BF104" s="29"/>
      <c r="BI104" s="19"/>
      <c r="BM104" s="19"/>
      <c r="BQ104" s="19"/>
      <c r="BR104" s="29"/>
      <c r="BU104" s="19"/>
      <c r="BY104" s="19"/>
      <c r="CC104" s="19"/>
      <c r="CG104" s="19"/>
      <c r="CK104" s="19"/>
      <c r="CO104" s="19"/>
      <c r="CS104" s="19"/>
      <c r="CW104" s="19"/>
      <c r="DA104" s="19"/>
      <c r="DB104" s="29"/>
      <c r="DE104" s="19"/>
      <c r="DF104" s="29"/>
      <c r="DI104" s="19"/>
      <c r="DJ104" s="29"/>
      <c r="DM104" s="19"/>
      <c r="DN104" s="29"/>
      <c r="DQ104" s="19"/>
      <c r="DR104" s="29"/>
      <c r="DU104" s="19"/>
      <c r="DY104" s="19"/>
      <c r="EC104" s="19"/>
      <c r="EG104" s="19"/>
      <c r="EK104" s="19"/>
      <c r="EO104" s="19"/>
      <c r="ES104" s="19"/>
      <c r="EU104" s="17">
        <v>57</v>
      </c>
      <c r="EV104" s="18">
        <v>90</v>
      </c>
      <c r="EW104" s="19">
        <f>EU104*100/EV104</f>
        <v>63.333333333333336</v>
      </c>
      <c r="FA104" s="19"/>
      <c r="FC104" s="46"/>
    </row>
    <row r="105" spans="1:159" ht="15">
      <c r="A105" s="26">
        <v>101</v>
      </c>
      <c r="B105" s="7" t="s">
        <v>70</v>
      </c>
      <c r="C105" s="35" t="s">
        <v>167</v>
      </c>
      <c r="D105" s="26" t="s">
        <v>30</v>
      </c>
      <c r="E105" s="2">
        <f>SUM(FA105,EO105,EK105)</f>
        <v>142.8235294117647</v>
      </c>
      <c r="I105" s="19"/>
      <c r="M105" s="19"/>
      <c r="Q105" s="19"/>
      <c r="U105" s="19"/>
      <c r="Y105" s="19"/>
      <c r="AC105" s="19"/>
      <c r="AG105" s="19"/>
      <c r="AK105" s="19"/>
      <c r="AO105" s="19"/>
      <c r="AS105" s="19"/>
      <c r="AW105" s="19"/>
      <c r="BA105" s="19"/>
      <c r="BE105" s="19"/>
      <c r="BF105" s="29"/>
      <c r="BI105" s="19"/>
      <c r="BM105" s="19"/>
      <c r="BQ105" s="19"/>
      <c r="BR105" s="29"/>
      <c r="BU105" s="19"/>
      <c r="BY105" s="19"/>
      <c r="CC105" s="19"/>
      <c r="CG105" s="19"/>
      <c r="CK105" s="19"/>
      <c r="CO105" s="19"/>
      <c r="CS105" s="19"/>
      <c r="CW105" s="19"/>
      <c r="DA105" s="19"/>
      <c r="DB105" s="29"/>
      <c r="DE105" s="19"/>
      <c r="DF105" s="29"/>
      <c r="DI105" s="19"/>
      <c r="DJ105" s="29"/>
      <c r="DM105" s="19"/>
      <c r="DN105" s="29"/>
      <c r="DQ105" s="19"/>
      <c r="DR105" s="29"/>
      <c r="DU105" s="19"/>
      <c r="DY105" s="19"/>
      <c r="EC105" s="19"/>
      <c r="EG105" s="19"/>
      <c r="EK105" s="19"/>
      <c r="EM105" s="17">
        <v>67</v>
      </c>
      <c r="EN105" s="18">
        <v>85</v>
      </c>
      <c r="EO105" s="19">
        <f>EM105*100/EN105</f>
        <v>78.82352941176471</v>
      </c>
      <c r="ES105" s="19"/>
      <c r="EW105" s="19"/>
      <c r="EY105" s="17">
        <v>96</v>
      </c>
      <c r="EZ105" s="18">
        <v>150</v>
      </c>
      <c r="FA105" s="19">
        <f>EY105*100/EZ105</f>
        <v>64</v>
      </c>
      <c r="FC105" s="46"/>
    </row>
    <row r="106" spans="1:159" ht="15">
      <c r="A106" s="26">
        <v>102</v>
      </c>
      <c r="B106" s="38" t="s">
        <v>177</v>
      </c>
      <c r="C106" s="38" t="s">
        <v>51</v>
      </c>
      <c r="D106" s="26" t="s">
        <v>34</v>
      </c>
      <c r="E106" s="2">
        <f>SUM(AG106,I106)</f>
        <v>141.2364945978391</v>
      </c>
      <c r="G106" s="17">
        <v>44</v>
      </c>
      <c r="H106" s="18">
        <v>68</v>
      </c>
      <c r="I106" s="19">
        <f>G106*100/H106</f>
        <v>64.70588235294117</v>
      </c>
      <c r="M106" s="19"/>
      <c r="Q106" s="19"/>
      <c r="U106" s="19"/>
      <c r="Y106" s="19"/>
      <c r="AC106" s="19"/>
      <c r="AE106" s="17">
        <v>75</v>
      </c>
      <c r="AF106" s="18">
        <v>98</v>
      </c>
      <c r="AG106" s="19">
        <f>AE106*100/AF106</f>
        <v>76.53061224489795</v>
      </c>
      <c r="AK106" s="19"/>
      <c r="AO106" s="19"/>
      <c r="AS106" s="19"/>
      <c r="AW106" s="19"/>
      <c r="BA106" s="19"/>
      <c r="BE106" s="19"/>
      <c r="BF106" s="29"/>
      <c r="BI106" s="19"/>
      <c r="BM106" s="19"/>
      <c r="BQ106" s="19"/>
      <c r="BR106" s="29"/>
      <c r="BU106" s="19"/>
      <c r="BY106" s="19"/>
      <c r="CC106" s="19"/>
      <c r="CG106" s="19"/>
      <c r="CK106" s="19"/>
      <c r="CO106" s="19"/>
      <c r="CS106" s="19"/>
      <c r="CW106" s="19"/>
      <c r="DA106" s="19"/>
      <c r="DB106" s="29"/>
      <c r="DE106" s="19"/>
      <c r="DF106" s="29"/>
      <c r="DI106" s="19"/>
      <c r="DJ106" s="29"/>
      <c r="DM106" s="19"/>
      <c r="DN106" s="29"/>
      <c r="DQ106" s="19"/>
      <c r="DR106" s="29"/>
      <c r="DU106" s="19"/>
      <c r="DY106" s="19"/>
      <c r="EC106" s="19"/>
      <c r="EG106" s="19"/>
      <c r="EK106" s="19"/>
      <c r="EO106" s="19"/>
      <c r="ES106" s="19"/>
      <c r="EW106" s="19"/>
      <c r="FA106" s="19"/>
      <c r="FC106" s="46"/>
    </row>
    <row r="107" spans="1:159" ht="15">
      <c r="A107" s="26">
        <v>103</v>
      </c>
      <c r="B107" s="11" t="s">
        <v>413</v>
      </c>
      <c r="C107" s="8" t="s">
        <v>414</v>
      </c>
      <c r="D107" s="26" t="s">
        <v>34</v>
      </c>
      <c r="E107" s="2">
        <f>SUM(M107,I107)</f>
        <v>140.359477124183</v>
      </c>
      <c r="G107" s="17">
        <v>52</v>
      </c>
      <c r="H107" s="18">
        <v>68</v>
      </c>
      <c r="I107" s="19">
        <f>G107*100/H107</f>
        <v>76.47058823529412</v>
      </c>
      <c r="K107" s="17">
        <v>46</v>
      </c>
      <c r="L107" s="18">
        <v>72</v>
      </c>
      <c r="M107" s="19">
        <f>K107*100/L107</f>
        <v>63.888888888888886</v>
      </c>
      <c r="Q107" s="19"/>
      <c r="U107" s="19"/>
      <c r="Y107" s="19"/>
      <c r="AC107" s="19"/>
      <c r="AG107" s="19"/>
      <c r="AK107" s="19"/>
      <c r="AO107" s="19"/>
      <c r="AS107" s="19"/>
      <c r="AW107" s="19"/>
      <c r="BA107" s="19"/>
      <c r="BE107" s="19"/>
      <c r="BF107" s="29"/>
      <c r="BI107" s="19"/>
      <c r="BM107" s="19"/>
      <c r="BQ107" s="19"/>
      <c r="BR107" s="29"/>
      <c r="BU107" s="19"/>
      <c r="BY107" s="19"/>
      <c r="CC107" s="19"/>
      <c r="CG107" s="19"/>
      <c r="CK107" s="19"/>
      <c r="CO107" s="19"/>
      <c r="CS107" s="19"/>
      <c r="CW107" s="19"/>
      <c r="DA107" s="19"/>
      <c r="DB107" s="29"/>
      <c r="DE107" s="19"/>
      <c r="DF107" s="29"/>
      <c r="DI107" s="19"/>
      <c r="DJ107" s="29"/>
      <c r="DM107" s="19"/>
      <c r="DN107" s="29"/>
      <c r="DQ107" s="19"/>
      <c r="DR107" s="29"/>
      <c r="DU107" s="19"/>
      <c r="DY107" s="19"/>
      <c r="EC107" s="19"/>
      <c r="EG107" s="19"/>
      <c r="EK107" s="19"/>
      <c r="EO107" s="19"/>
      <c r="ES107" s="19"/>
      <c r="EW107" s="19"/>
      <c r="FA107" s="19"/>
      <c r="FC107" s="46"/>
    </row>
    <row r="108" spans="1:159" ht="15">
      <c r="A108" s="26">
        <v>104</v>
      </c>
      <c r="B108" s="11" t="s">
        <v>313</v>
      </c>
      <c r="C108" s="8" t="s">
        <v>28</v>
      </c>
      <c r="D108" s="26" t="s">
        <v>34</v>
      </c>
      <c r="E108" s="2">
        <f>SUM(CO108,Q108)</f>
        <v>135.7409713574097</v>
      </c>
      <c r="I108" s="19"/>
      <c r="M108" s="19"/>
      <c r="O108" s="17">
        <v>92</v>
      </c>
      <c r="P108" s="18">
        <v>146</v>
      </c>
      <c r="Q108" s="19">
        <f>O108*100/P108</f>
        <v>63.013698630136986</v>
      </c>
      <c r="U108" s="19"/>
      <c r="Y108" s="19"/>
      <c r="AC108" s="19"/>
      <c r="AG108" s="19"/>
      <c r="AK108" s="19"/>
      <c r="AO108" s="19"/>
      <c r="AS108" s="19"/>
      <c r="AW108" s="19"/>
      <c r="BA108" s="19"/>
      <c r="BE108" s="19"/>
      <c r="BF108" s="29"/>
      <c r="BI108" s="19"/>
      <c r="BM108" s="19"/>
      <c r="BQ108" s="19"/>
      <c r="BR108" s="29"/>
      <c r="BU108" s="19"/>
      <c r="BY108" s="19"/>
      <c r="CC108" s="19"/>
      <c r="CG108" s="19"/>
      <c r="CK108" s="19"/>
      <c r="CM108" s="17">
        <v>140</v>
      </c>
      <c r="CN108" s="18">
        <v>192.5</v>
      </c>
      <c r="CO108" s="19">
        <f>CM108*100/CN108</f>
        <v>72.72727272727273</v>
      </c>
      <c r="CS108" s="19"/>
      <c r="CW108" s="19"/>
      <c r="DA108" s="19"/>
      <c r="DB108" s="29"/>
      <c r="DE108" s="19"/>
      <c r="DF108" s="29"/>
      <c r="DI108" s="19"/>
      <c r="DJ108" s="29"/>
      <c r="DM108" s="19"/>
      <c r="DN108" s="29"/>
      <c r="DQ108" s="19"/>
      <c r="DR108" s="29"/>
      <c r="DU108" s="19"/>
      <c r="DY108" s="19"/>
      <c r="EC108" s="19"/>
      <c r="EG108" s="19"/>
      <c r="EK108" s="19"/>
      <c r="EO108" s="19"/>
      <c r="ES108" s="19"/>
      <c r="EW108" s="19"/>
      <c r="FA108" s="19"/>
      <c r="FC108" s="46"/>
    </row>
    <row r="109" spans="1:159" ht="15">
      <c r="A109" s="26">
        <v>105</v>
      </c>
      <c r="B109" s="9" t="s">
        <v>98</v>
      </c>
      <c r="C109" s="9" t="s">
        <v>27</v>
      </c>
      <c r="D109" s="26" t="s">
        <v>34</v>
      </c>
      <c r="E109" s="2">
        <f>SUM(AG109,DY109)</f>
        <v>133.26530612244898</v>
      </c>
      <c r="I109" s="19"/>
      <c r="M109" s="19"/>
      <c r="Q109" s="19"/>
      <c r="U109" s="19"/>
      <c r="Y109" s="19"/>
      <c r="AC109" s="19"/>
      <c r="AE109" s="17">
        <v>62</v>
      </c>
      <c r="AF109" s="18">
        <v>98</v>
      </c>
      <c r="AG109" s="19">
        <f>AE109*100/AF109</f>
        <v>63.265306122448976</v>
      </c>
      <c r="AK109" s="19"/>
      <c r="AO109" s="19"/>
      <c r="AS109" s="19"/>
      <c r="AW109" s="19"/>
      <c r="BA109" s="19"/>
      <c r="BE109" s="19"/>
      <c r="BF109" s="29"/>
      <c r="BI109" s="19"/>
      <c r="BM109" s="19"/>
      <c r="BQ109" s="19"/>
      <c r="BR109" s="29"/>
      <c r="BU109" s="19"/>
      <c r="BY109" s="19"/>
      <c r="CC109" s="19"/>
      <c r="CG109" s="19"/>
      <c r="CK109" s="19"/>
      <c r="CO109" s="19"/>
      <c r="CS109" s="19"/>
      <c r="CW109" s="19"/>
      <c r="DA109" s="19"/>
      <c r="DB109" s="29"/>
      <c r="DE109" s="19"/>
      <c r="DF109" s="29"/>
      <c r="DI109" s="19"/>
      <c r="DJ109" s="29"/>
      <c r="DM109" s="19"/>
      <c r="DN109" s="29"/>
      <c r="DQ109" s="19"/>
      <c r="DR109" s="29"/>
      <c r="DU109" s="19"/>
      <c r="DW109" s="17">
        <v>49</v>
      </c>
      <c r="DX109" s="18">
        <v>70</v>
      </c>
      <c r="DY109" s="19">
        <f>DW109*100/DX109</f>
        <v>70</v>
      </c>
      <c r="EC109" s="19"/>
      <c r="EG109" s="19"/>
      <c r="EK109" s="19"/>
      <c r="EO109" s="19"/>
      <c r="ES109" s="19"/>
      <c r="EW109" s="19"/>
      <c r="FA109" s="19"/>
      <c r="FC109" s="46"/>
    </row>
    <row r="110" spans="1:159" ht="15">
      <c r="A110" s="26">
        <v>106</v>
      </c>
      <c r="B110" s="9" t="s">
        <v>178</v>
      </c>
      <c r="C110" s="9" t="s">
        <v>57</v>
      </c>
      <c r="D110" s="26" t="s">
        <v>34</v>
      </c>
      <c r="E110" s="2">
        <f>SUM(CW110,CS110)</f>
        <v>129.63829787234042</v>
      </c>
      <c r="I110" s="19"/>
      <c r="M110" s="19"/>
      <c r="Q110" s="19"/>
      <c r="U110" s="19"/>
      <c r="Y110" s="19"/>
      <c r="AC110" s="19"/>
      <c r="AG110" s="19"/>
      <c r="AK110" s="19"/>
      <c r="AO110" s="19"/>
      <c r="AS110" s="19"/>
      <c r="AW110" s="19"/>
      <c r="BA110" s="19"/>
      <c r="BE110" s="19"/>
      <c r="BF110" s="29"/>
      <c r="BI110" s="19"/>
      <c r="BM110" s="19"/>
      <c r="BQ110" s="19"/>
      <c r="BR110" s="29"/>
      <c r="BU110" s="19"/>
      <c r="BY110" s="19"/>
      <c r="CC110" s="19"/>
      <c r="CG110" s="19"/>
      <c r="CK110" s="19"/>
      <c r="CO110" s="19"/>
      <c r="CQ110" s="17">
        <v>57</v>
      </c>
      <c r="CR110" s="18">
        <v>94</v>
      </c>
      <c r="CS110" s="19">
        <f>CQ110*100/CR110</f>
        <v>60.638297872340424</v>
      </c>
      <c r="CU110" s="17">
        <v>69</v>
      </c>
      <c r="CV110" s="18">
        <v>100</v>
      </c>
      <c r="CW110" s="19">
        <f>CU110*100/CV110</f>
        <v>69</v>
      </c>
      <c r="DA110" s="19"/>
      <c r="DB110" s="29"/>
      <c r="DE110" s="19"/>
      <c r="DF110" s="29"/>
      <c r="DI110" s="19"/>
      <c r="DJ110" s="29"/>
      <c r="DM110" s="19"/>
      <c r="DN110" s="29"/>
      <c r="DQ110" s="19"/>
      <c r="DR110" s="29"/>
      <c r="DU110" s="19"/>
      <c r="DY110" s="19"/>
      <c r="EC110" s="19"/>
      <c r="EG110" s="19"/>
      <c r="EK110" s="19"/>
      <c r="EO110" s="19"/>
      <c r="ES110" s="19"/>
      <c r="EW110" s="19"/>
      <c r="FA110" s="19"/>
      <c r="FC110" s="46"/>
    </row>
    <row r="111" spans="1:157" ht="15">
      <c r="A111" s="26">
        <v>107</v>
      </c>
      <c r="B111" s="26" t="s">
        <v>132</v>
      </c>
      <c r="C111" s="26" t="s">
        <v>33</v>
      </c>
      <c r="D111" s="26" t="s">
        <v>34</v>
      </c>
      <c r="E111" s="2">
        <f>SUM(Q111,I111)</f>
        <v>129.37147461724416</v>
      </c>
      <c r="G111" s="17">
        <v>40</v>
      </c>
      <c r="H111" s="18">
        <v>68</v>
      </c>
      <c r="I111" s="19">
        <f>G111*100/H111</f>
        <v>58.8235294117647</v>
      </c>
      <c r="M111" s="19"/>
      <c r="O111" s="17">
        <v>103</v>
      </c>
      <c r="P111" s="18">
        <v>146</v>
      </c>
      <c r="Q111" s="19">
        <f>O111*100/P111</f>
        <v>70.54794520547945</v>
      </c>
      <c r="U111" s="19"/>
      <c r="Y111" s="19"/>
      <c r="AC111" s="19"/>
      <c r="AG111" s="19"/>
      <c r="AK111" s="19"/>
      <c r="AO111" s="19"/>
      <c r="AS111" s="19"/>
      <c r="AW111" s="19"/>
      <c r="BA111" s="19"/>
      <c r="BE111" s="19"/>
      <c r="BF111" s="29"/>
      <c r="BI111" s="19"/>
      <c r="BM111" s="19"/>
      <c r="BQ111" s="19"/>
      <c r="BR111" s="29"/>
      <c r="BU111" s="19"/>
      <c r="BY111" s="19"/>
      <c r="CC111" s="19"/>
      <c r="CG111" s="19"/>
      <c r="CK111" s="19"/>
      <c r="CO111" s="19"/>
      <c r="CS111" s="19"/>
      <c r="CW111" s="19"/>
      <c r="DA111" s="19"/>
      <c r="DB111" s="29"/>
      <c r="DE111" s="19"/>
      <c r="DF111" s="29"/>
      <c r="DI111" s="19"/>
      <c r="DJ111" s="29"/>
      <c r="DM111" s="19"/>
      <c r="DN111" s="29"/>
      <c r="DQ111" s="19"/>
      <c r="DR111" s="29"/>
      <c r="DU111" s="19"/>
      <c r="DY111" s="19"/>
      <c r="EC111" s="19"/>
      <c r="EG111" s="19"/>
      <c r="EK111" s="19"/>
      <c r="EO111" s="19"/>
      <c r="ES111" s="19"/>
      <c r="EW111" s="19"/>
      <c r="FA111" s="19"/>
    </row>
    <row r="112" spans="1:159" ht="15">
      <c r="A112" s="26">
        <v>108</v>
      </c>
      <c r="B112" s="11" t="s">
        <v>326</v>
      </c>
      <c r="C112" s="8" t="s">
        <v>28</v>
      </c>
      <c r="D112" s="26" t="s">
        <v>34</v>
      </c>
      <c r="E112" s="2">
        <f>SUM(BE112,Q112)</f>
        <v>128.78548606265377</v>
      </c>
      <c r="I112" s="19"/>
      <c r="M112" s="19"/>
      <c r="O112" s="17">
        <v>98</v>
      </c>
      <c r="P112" s="18">
        <v>146</v>
      </c>
      <c r="Q112" s="19">
        <f>O112*100/P112</f>
        <v>67.12328767123287</v>
      </c>
      <c r="U112" s="19"/>
      <c r="Y112" s="19"/>
      <c r="AC112" s="19"/>
      <c r="AG112" s="19"/>
      <c r="AK112" s="19"/>
      <c r="AO112" s="19"/>
      <c r="AS112" s="19"/>
      <c r="AW112" s="19"/>
      <c r="BA112" s="19"/>
      <c r="BC112" s="17">
        <v>115</v>
      </c>
      <c r="BD112" s="18">
        <v>186.5</v>
      </c>
      <c r="BE112" s="19">
        <f>BC112*100/BD112</f>
        <v>61.66219839142091</v>
      </c>
      <c r="BF112" s="29"/>
      <c r="BI112" s="19"/>
      <c r="BM112" s="19"/>
      <c r="BQ112" s="19"/>
      <c r="BR112" s="29"/>
      <c r="BU112" s="19"/>
      <c r="BY112" s="19"/>
      <c r="CC112" s="19"/>
      <c r="CG112" s="19"/>
      <c r="CK112" s="19"/>
      <c r="CO112" s="19"/>
      <c r="CS112" s="19"/>
      <c r="CW112" s="19"/>
      <c r="DA112" s="19"/>
      <c r="DB112" s="29"/>
      <c r="DE112" s="19"/>
      <c r="DF112" s="29"/>
      <c r="DI112" s="19"/>
      <c r="DJ112" s="29"/>
      <c r="DM112" s="19"/>
      <c r="DN112" s="29"/>
      <c r="DQ112" s="19"/>
      <c r="DR112" s="29"/>
      <c r="DU112" s="19"/>
      <c r="DY112" s="19"/>
      <c r="EC112" s="19"/>
      <c r="EG112" s="19"/>
      <c r="EK112" s="19"/>
      <c r="EO112" s="19"/>
      <c r="ES112" s="19"/>
      <c r="EW112" s="19"/>
      <c r="FA112" s="19"/>
      <c r="FC112" s="46"/>
    </row>
    <row r="113" spans="1:159" ht="15">
      <c r="A113" s="26">
        <v>109</v>
      </c>
      <c r="B113" s="7" t="s">
        <v>85</v>
      </c>
      <c r="C113" s="7" t="s">
        <v>53</v>
      </c>
      <c r="D113" s="26" t="s">
        <v>34</v>
      </c>
      <c r="E113" s="2">
        <f>SUM(EW113,Q113)</f>
        <v>128.4931506849315</v>
      </c>
      <c r="I113" s="19"/>
      <c r="M113" s="19"/>
      <c r="O113" s="17">
        <v>100</v>
      </c>
      <c r="P113" s="18">
        <v>146</v>
      </c>
      <c r="Q113" s="19">
        <f>O113*100/P113</f>
        <v>68.4931506849315</v>
      </c>
      <c r="U113" s="19"/>
      <c r="Y113" s="19"/>
      <c r="AC113" s="19"/>
      <c r="AG113" s="19"/>
      <c r="AK113" s="19"/>
      <c r="AO113" s="19"/>
      <c r="AS113" s="19"/>
      <c r="AW113" s="19"/>
      <c r="BA113" s="19"/>
      <c r="BE113" s="19"/>
      <c r="BF113" s="29"/>
      <c r="BI113" s="19"/>
      <c r="BM113" s="19"/>
      <c r="BQ113" s="19"/>
      <c r="BR113" s="29"/>
      <c r="BU113" s="19"/>
      <c r="BY113" s="19"/>
      <c r="CC113" s="19"/>
      <c r="CG113" s="19"/>
      <c r="CK113" s="19"/>
      <c r="CO113" s="19"/>
      <c r="CS113" s="19"/>
      <c r="CW113" s="19"/>
      <c r="DA113" s="19"/>
      <c r="DB113" s="29"/>
      <c r="DE113" s="19"/>
      <c r="DF113" s="29"/>
      <c r="DI113" s="19"/>
      <c r="DJ113" s="29"/>
      <c r="DM113" s="19"/>
      <c r="DN113" s="29"/>
      <c r="DQ113" s="19"/>
      <c r="DR113" s="29"/>
      <c r="DU113" s="19"/>
      <c r="DY113" s="19"/>
      <c r="EC113" s="19"/>
      <c r="EG113" s="19"/>
      <c r="EK113" s="19"/>
      <c r="EO113" s="19"/>
      <c r="ES113" s="19"/>
      <c r="EU113" s="17">
        <v>54</v>
      </c>
      <c r="EV113" s="18">
        <v>90</v>
      </c>
      <c r="EW113" s="19">
        <f>EU113*100/EV113</f>
        <v>60</v>
      </c>
      <c r="FA113" s="19"/>
      <c r="FC113" s="46"/>
    </row>
    <row r="114" spans="1:159" ht="15">
      <c r="A114" s="26">
        <v>110</v>
      </c>
      <c r="B114" s="11" t="s">
        <v>276</v>
      </c>
      <c r="C114" s="8" t="s">
        <v>27</v>
      </c>
      <c r="D114" s="26" t="s">
        <v>34</v>
      </c>
      <c r="E114" s="2">
        <f>SUM(EC114,DY114)</f>
        <v>127.82778864970646</v>
      </c>
      <c r="I114" s="19"/>
      <c r="M114" s="19"/>
      <c r="Q114" s="19"/>
      <c r="U114" s="19"/>
      <c r="Y114" s="19"/>
      <c r="AC114" s="19"/>
      <c r="AG114" s="19"/>
      <c r="AK114" s="19"/>
      <c r="AO114" s="19"/>
      <c r="AS114" s="19"/>
      <c r="AW114" s="19"/>
      <c r="BA114" s="19"/>
      <c r="BE114" s="19"/>
      <c r="BF114" s="29"/>
      <c r="BI114" s="19"/>
      <c r="BM114" s="19"/>
      <c r="BQ114" s="19"/>
      <c r="BR114" s="29"/>
      <c r="BU114" s="19"/>
      <c r="BY114" s="19"/>
      <c r="CC114" s="19"/>
      <c r="CG114" s="19"/>
      <c r="CK114" s="19"/>
      <c r="CO114" s="19"/>
      <c r="CS114" s="19"/>
      <c r="CW114" s="19"/>
      <c r="DA114" s="19"/>
      <c r="DB114" s="29"/>
      <c r="DE114" s="19"/>
      <c r="DF114" s="29"/>
      <c r="DI114" s="19"/>
      <c r="DJ114" s="29"/>
      <c r="DM114" s="19"/>
      <c r="DN114" s="29"/>
      <c r="DQ114" s="19"/>
      <c r="DR114" s="29"/>
      <c r="DU114" s="19"/>
      <c r="DW114" s="17">
        <v>54</v>
      </c>
      <c r="DX114" s="18">
        <v>70</v>
      </c>
      <c r="DY114" s="19">
        <f>DW114*100/DX114</f>
        <v>77.14285714285714</v>
      </c>
      <c r="EA114" s="17">
        <v>37</v>
      </c>
      <c r="EB114" s="18">
        <v>73</v>
      </c>
      <c r="EC114" s="19">
        <f>EA114*100/EB114</f>
        <v>50.68493150684932</v>
      </c>
      <c r="EG114" s="19"/>
      <c r="EK114" s="19"/>
      <c r="EO114" s="19"/>
      <c r="ES114" s="19"/>
      <c r="EW114" s="19"/>
      <c r="FA114" s="19"/>
      <c r="FC114" s="46"/>
    </row>
    <row r="115" spans="1:159" ht="15">
      <c r="A115" s="26">
        <v>111</v>
      </c>
      <c r="B115" s="11" t="s">
        <v>242</v>
      </c>
      <c r="C115" s="8" t="s">
        <v>161</v>
      </c>
      <c r="D115" s="26" t="s">
        <v>34</v>
      </c>
      <c r="E115" s="2">
        <f>SUM(EW115,DY115,EC115)</f>
        <v>127.04718417047184</v>
      </c>
      <c r="I115" s="19"/>
      <c r="M115" s="19"/>
      <c r="Q115" s="19"/>
      <c r="U115" s="19"/>
      <c r="Y115" s="19"/>
      <c r="AC115" s="19"/>
      <c r="AG115" s="19"/>
      <c r="AK115" s="19"/>
      <c r="AO115" s="19"/>
      <c r="AS115" s="19"/>
      <c r="AW115" s="19"/>
      <c r="BA115" s="19"/>
      <c r="BE115" s="19"/>
      <c r="BF115" s="29"/>
      <c r="BI115" s="19"/>
      <c r="BM115" s="19"/>
      <c r="BQ115" s="19"/>
      <c r="BR115" s="29"/>
      <c r="BU115" s="19"/>
      <c r="BY115" s="19"/>
      <c r="CC115" s="19"/>
      <c r="CG115" s="19"/>
      <c r="CK115" s="19"/>
      <c r="CO115" s="19"/>
      <c r="CS115" s="19"/>
      <c r="CW115" s="19"/>
      <c r="DA115" s="19"/>
      <c r="DB115" s="29"/>
      <c r="DE115" s="19"/>
      <c r="DF115" s="29"/>
      <c r="DI115" s="19"/>
      <c r="DJ115" s="29"/>
      <c r="DM115" s="19"/>
      <c r="DN115" s="29"/>
      <c r="DQ115" s="19"/>
      <c r="DR115" s="29"/>
      <c r="DU115" s="19"/>
      <c r="DY115" s="19"/>
      <c r="EA115" s="17">
        <v>53</v>
      </c>
      <c r="EB115" s="18">
        <v>73</v>
      </c>
      <c r="EC115" s="19">
        <f>EA115*100/EB115</f>
        <v>72.6027397260274</v>
      </c>
      <c r="EG115" s="19"/>
      <c r="EK115" s="19"/>
      <c r="EO115" s="19"/>
      <c r="ES115" s="19"/>
      <c r="EU115" s="17">
        <v>49</v>
      </c>
      <c r="EV115" s="18">
        <v>90</v>
      </c>
      <c r="EW115" s="19">
        <f>EU115*100/EV115</f>
        <v>54.44444444444444</v>
      </c>
      <c r="FA115" s="19"/>
      <c r="FC115" s="46"/>
    </row>
    <row r="116" spans="1:159" ht="15">
      <c r="A116" s="26">
        <v>112</v>
      </c>
      <c r="B116" s="34" t="s">
        <v>184</v>
      </c>
      <c r="C116" s="35" t="s">
        <v>161</v>
      </c>
      <c r="D116" s="26" t="s">
        <v>34</v>
      </c>
      <c r="E116" s="2">
        <f>SUM(EW116,AG116)</f>
        <v>125.3061224489796</v>
      </c>
      <c r="I116" s="19"/>
      <c r="M116" s="19"/>
      <c r="Q116" s="19"/>
      <c r="U116" s="19"/>
      <c r="Y116" s="19"/>
      <c r="AC116" s="19"/>
      <c r="AE116" s="17">
        <v>64</v>
      </c>
      <c r="AF116" s="18">
        <v>98</v>
      </c>
      <c r="AG116" s="19">
        <f>AE116*100/AF116</f>
        <v>65.3061224489796</v>
      </c>
      <c r="AK116" s="19"/>
      <c r="AO116" s="19"/>
      <c r="AS116" s="19"/>
      <c r="AW116" s="19"/>
      <c r="BA116" s="19"/>
      <c r="BE116" s="19"/>
      <c r="BF116" s="29"/>
      <c r="BI116" s="19"/>
      <c r="BM116" s="19"/>
      <c r="BQ116" s="19"/>
      <c r="BR116" s="29"/>
      <c r="BU116" s="19"/>
      <c r="BY116" s="19"/>
      <c r="CC116" s="19"/>
      <c r="CG116" s="19"/>
      <c r="CK116" s="19"/>
      <c r="CO116" s="19"/>
      <c r="CS116" s="19"/>
      <c r="CW116" s="19"/>
      <c r="DA116" s="19"/>
      <c r="DB116" s="29"/>
      <c r="DE116" s="19"/>
      <c r="DF116" s="29"/>
      <c r="DI116" s="19"/>
      <c r="DJ116" s="29"/>
      <c r="DM116" s="19"/>
      <c r="DN116" s="29"/>
      <c r="DQ116" s="19"/>
      <c r="DR116" s="29"/>
      <c r="DU116" s="19"/>
      <c r="DY116" s="19"/>
      <c r="EC116" s="19"/>
      <c r="EG116" s="19"/>
      <c r="EK116" s="19"/>
      <c r="EO116" s="19"/>
      <c r="ES116" s="19"/>
      <c r="EU116" s="17">
        <v>54</v>
      </c>
      <c r="EV116" s="18">
        <v>90</v>
      </c>
      <c r="EW116" s="19">
        <f>EU116*100/EV116</f>
        <v>60</v>
      </c>
      <c r="FA116" s="19"/>
      <c r="FC116" s="46"/>
    </row>
    <row r="117" spans="1:159" ht="15">
      <c r="A117" s="26">
        <v>113</v>
      </c>
      <c r="B117" s="9" t="s">
        <v>202</v>
      </c>
      <c r="C117" s="9" t="s">
        <v>167</v>
      </c>
      <c r="D117" s="26" t="s">
        <v>34</v>
      </c>
      <c r="E117" s="2">
        <f>SUM(FA117,EO117,EK117)</f>
        <v>120.58823529411765</v>
      </c>
      <c r="I117" s="19"/>
      <c r="M117" s="19"/>
      <c r="Q117" s="19"/>
      <c r="U117" s="19"/>
      <c r="Y117" s="19"/>
      <c r="AC117" s="19"/>
      <c r="AG117" s="19"/>
      <c r="AK117" s="19"/>
      <c r="AO117" s="19"/>
      <c r="AS117" s="19"/>
      <c r="AW117" s="19"/>
      <c r="BA117" s="19"/>
      <c r="BE117" s="19"/>
      <c r="BF117" s="29"/>
      <c r="BI117" s="19"/>
      <c r="BM117" s="19"/>
      <c r="BQ117" s="19"/>
      <c r="BR117" s="29"/>
      <c r="BU117" s="19"/>
      <c r="BY117" s="19"/>
      <c r="CC117" s="19"/>
      <c r="CG117" s="19"/>
      <c r="CK117" s="19"/>
      <c r="CO117" s="19"/>
      <c r="CS117" s="19"/>
      <c r="CW117" s="19"/>
      <c r="DA117" s="19"/>
      <c r="DB117" s="29"/>
      <c r="DE117" s="19"/>
      <c r="DF117" s="29"/>
      <c r="DI117" s="19"/>
      <c r="DJ117" s="29"/>
      <c r="DM117" s="19"/>
      <c r="DN117" s="29"/>
      <c r="DQ117" s="19"/>
      <c r="DR117" s="29"/>
      <c r="DU117" s="19"/>
      <c r="DY117" s="19"/>
      <c r="EC117" s="19"/>
      <c r="EG117" s="19"/>
      <c r="EK117" s="19"/>
      <c r="EM117" s="17">
        <v>60</v>
      </c>
      <c r="EN117" s="18">
        <v>85</v>
      </c>
      <c r="EO117" s="19">
        <f>EM117*100/EN117</f>
        <v>70.58823529411765</v>
      </c>
      <c r="ES117" s="19"/>
      <c r="EW117" s="19"/>
      <c r="EY117" s="17">
        <v>75</v>
      </c>
      <c r="EZ117" s="18">
        <v>150</v>
      </c>
      <c r="FA117" s="19">
        <f>EY117*100/EZ117</f>
        <v>50</v>
      </c>
      <c r="FC117" s="46"/>
    </row>
    <row r="118" spans="1:159" ht="15">
      <c r="A118" s="26">
        <v>114</v>
      </c>
      <c r="B118" s="11" t="s">
        <v>300</v>
      </c>
      <c r="C118" s="8" t="s">
        <v>57</v>
      </c>
      <c r="D118" s="26" t="s">
        <v>34</v>
      </c>
      <c r="E118" s="2">
        <f>SUM(CW118,CS118)</f>
        <v>115.93617021276596</v>
      </c>
      <c r="I118" s="19"/>
      <c r="M118" s="19"/>
      <c r="Q118" s="19"/>
      <c r="U118" s="19"/>
      <c r="Y118" s="19"/>
      <c r="AC118" s="19"/>
      <c r="AG118" s="19"/>
      <c r="AK118" s="19"/>
      <c r="AO118" s="19"/>
      <c r="AS118" s="19"/>
      <c r="AW118" s="19"/>
      <c r="BA118" s="19"/>
      <c r="BE118" s="19"/>
      <c r="BF118" s="29"/>
      <c r="BI118" s="19"/>
      <c r="BM118" s="19"/>
      <c r="BQ118" s="19"/>
      <c r="BR118" s="29"/>
      <c r="BU118" s="19"/>
      <c r="BY118" s="19"/>
      <c r="CC118" s="19"/>
      <c r="CG118" s="19"/>
      <c r="CK118" s="19"/>
      <c r="CO118" s="19"/>
      <c r="CQ118" s="17">
        <v>46</v>
      </c>
      <c r="CR118" s="18">
        <v>94</v>
      </c>
      <c r="CS118" s="19">
        <f>CQ118*100/CR118</f>
        <v>48.93617021276596</v>
      </c>
      <c r="CU118" s="17">
        <v>67</v>
      </c>
      <c r="CV118" s="18">
        <v>100</v>
      </c>
      <c r="CW118" s="19">
        <f>CU118*100/CV118</f>
        <v>67</v>
      </c>
      <c r="DA118" s="19"/>
      <c r="DB118" s="29"/>
      <c r="DE118" s="19"/>
      <c r="DF118" s="29"/>
      <c r="DI118" s="19"/>
      <c r="DJ118" s="29"/>
      <c r="DM118" s="19"/>
      <c r="DN118" s="29"/>
      <c r="DQ118" s="19"/>
      <c r="DR118" s="29"/>
      <c r="DU118" s="19"/>
      <c r="DY118" s="19"/>
      <c r="EC118" s="19"/>
      <c r="EG118" s="19"/>
      <c r="EK118" s="19"/>
      <c r="EO118" s="19"/>
      <c r="ES118" s="19"/>
      <c r="EW118" s="19"/>
      <c r="FA118" s="19"/>
      <c r="FC118" s="46"/>
    </row>
    <row r="119" spans="1:159" ht="15">
      <c r="A119" s="26">
        <v>115</v>
      </c>
      <c r="B119" s="11" t="s">
        <v>243</v>
      </c>
      <c r="C119" s="8" t="s">
        <v>161</v>
      </c>
      <c r="D119" s="26" t="s">
        <v>34</v>
      </c>
      <c r="E119" s="2">
        <f>SUM(EW119,Q119)</f>
        <v>113.53120243531203</v>
      </c>
      <c r="I119" s="19"/>
      <c r="M119" s="19"/>
      <c r="O119" s="17">
        <v>96</v>
      </c>
      <c r="P119" s="18">
        <v>146</v>
      </c>
      <c r="Q119" s="19">
        <f>O119*100/P119</f>
        <v>65.75342465753425</v>
      </c>
      <c r="U119" s="19"/>
      <c r="Y119" s="19"/>
      <c r="AC119" s="19"/>
      <c r="AG119" s="19"/>
      <c r="AK119" s="19"/>
      <c r="AO119" s="19"/>
      <c r="AS119" s="19"/>
      <c r="AW119" s="19"/>
      <c r="BA119" s="19"/>
      <c r="BE119" s="19"/>
      <c r="BF119" s="29"/>
      <c r="BI119" s="19"/>
      <c r="BM119" s="19"/>
      <c r="BQ119" s="19"/>
      <c r="BR119" s="29"/>
      <c r="BU119" s="19"/>
      <c r="BY119" s="19"/>
      <c r="CC119" s="19"/>
      <c r="CG119" s="19"/>
      <c r="CK119" s="19"/>
      <c r="CO119" s="19"/>
      <c r="CS119" s="19"/>
      <c r="CW119" s="19"/>
      <c r="DA119" s="19"/>
      <c r="DB119" s="29"/>
      <c r="DE119" s="19"/>
      <c r="DF119" s="29"/>
      <c r="DI119" s="19"/>
      <c r="DJ119" s="29"/>
      <c r="DM119" s="19"/>
      <c r="DN119" s="29"/>
      <c r="DQ119" s="19"/>
      <c r="DR119" s="29"/>
      <c r="DU119" s="19"/>
      <c r="DY119" s="19"/>
      <c r="EC119" s="19"/>
      <c r="EG119" s="19"/>
      <c r="EK119" s="19"/>
      <c r="EO119" s="19"/>
      <c r="ES119" s="19"/>
      <c r="EU119" s="17">
        <v>43</v>
      </c>
      <c r="EV119" s="18">
        <v>90</v>
      </c>
      <c r="EW119" s="19">
        <f>EU119*100/EV119</f>
        <v>47.77777777777778</v>
      </c>
      <c r="FA119" s="19"/>
      <c r="FC119" s="46"/>
    </row>
    <row r="120" spans="1:159" ht="15">
      <c r="A120" s="26">
        <v>116</v>
      </c>
      <c r="B120" s="11" t="s">
        <v>417</v>
      </c>
      <c r="C120" s="8" t="s">
        <v>32</v>
      </c>
      <c r="D120" s="26" t="s">
        <v>34</v>
      </c>
      <c r="E120" s="2">
        <f>SUM(M120,I120)</f>
        <v>109.96732026143792</v>
      </c>
      <c r="G120" s="17">
        <v>37</v>
      </c>
      <c r="H120" s="18">
        <v>68</v>
      </c>
      <c r="I120" s="19">
        <f>G120*100/H120</f>
        <v>54.411764705882355</v>
      </c>
      <c r="K120" s="17">
        <v>40</v>
      </c>
      <c r="L120" s="18">
        <v>72</v>
      </c>
      <c r="M120" s="19">
        <f>K120*100/L120</f>
        <v>55.55555555555556</v>
      </c>
      <c r="Q120" s="19"/>
      <c r="U120" s="19"/>
      <c r="Y120" s="19"/>
      <c r="AC120" s="19"/>
      <c r="AG120" s="19"/>
      <c r="AK120" s="19"/>
      <c r="AO120" s="19"/>
      <c r="AS120" s="19"/>
      <c r="AW120" s="19"/>
      <c r="BA120" s="19"/>
      <c r="BE120" s="19"/>
      <c r="BF120" s="29"/>
      <c r="BI120" s="19"/>
      <c r="BM120" s="19"/>
      <c r="BQ120" s="19"/>
      <c r="BR120" s="29"/>
      <c r="BU120" s="19"/>
      <c r="BY120" s="19"/>
      <c r="CC120" s="19"/>
      <c r="CG120" s="19"/>
      <c r="CK120" s="19"/>
      <c r="CO120" s="19"/>
      <c r="CS120" s="19"/>
      <c r="CW120" s="19"/>
      <c r="DA120" s="19"/>
      <c r="DB120" s="29"/>
      <c r="DE120" s="19"/>
      <c r="DF120" s="29"/>
      <c r="DI120" s="19"/>
      <c r="DJ120" s="29"/>
      <c r="DM120" s="19"/>
      <c r="DN120" s="29"/>
      <c r="DQ120" s="19"/>
      <c r="DR120" s="29"/>
      <c r="DU120" s="19"/>
      <c r="DY120" s="19"/>
      <c r="EC120" s="19"/>
      <c r="EG120" s="19"/>
      <c r="EK120" s="19"/>
      <c r="EO120" s="19"/>
      <c r="ES120" s="19"/>
      <c r="EW120" s="19"/>
      <c r="FA120" s="19"/>
      <c r="FC120" s="46"/>
    </row>
    <row r="121" spans="1:159" ht="15">
      <c r="A121" s="26">
        <v>117</v>
      </c>
      <c r="B121" s="11" t="s">
        <v>236</v>
      </c>
      <c r="C121" s="8" t="s">
        <v>161</v>
      </c>
      <c r="D121" s="26" t="s">
        <v>34</v>
      </c>
      <c r="E121" s="2">
        <f>SUM(FA121,Q121)</f>
        <v>109.64383561643837</v>
      </c>
      <c r="I121" s="19"/>
      <c r="M121" s="19"/>
      <c r="O121" s="17">
        <v>90</v>
      </c>
      <c r="P121" s="18">
        <v>146</v>
      </c>
      <c r="Q121" s="19">
        <f>O121*100/P121</f>
        <v>61.64383561643836</v>
      </c>
      <c r="U121" s="19"/>
      <c r="Y121" s="19"/>
      <c r="AC121" s="19"/>
      <c r="AG121" s="19"/>
      <c r="AK121" s="19"/>
      <c r="AO121" s="19"/>
      <c r="AS121" s="19"/>
      <c r="AW121" s="19"/>
      <c r="BA121" s="19"/>
      <c r="BE121" s="19"/>
      <c r="BF121" s="29"/>
      <c r="BI121" s="19"/>
      <c r="BM121" s="19"/>
      <c r="BQ121" s="19"/>
      <c r="BR121" s="29"/>
      <c r="BU121" s="19"/>
      <c r="BY121" s="19"/>
      <c r="CC121" s="19"/>
      <c r="CG121" s="19"/>
      <c r="CK121" s="19"/>
      <c r="CO121" s="19"/>
      <c r="CS121" s="19"/>
      <c r="CW121" s="19"/>
      <c r="DA121" s="19"/>
      <c r="DB121" s="29"/>
      <c r="DE121" s="19"/>
      <c r="DF121" s="29"/>
      <c r="DI121" s="19"/>
      <c r="DJ121" s="29"/>
      <c r="DM121" s="19"/>
      <c r="DN121" s="29"/>
      <c r="DQ121" s="19"/>
      <c r="DR121" s="29"/>
      <c r="DU121" s="19"/>
      <c r="DY121" s="19"/>
      <c r="EC121" s="19"/>
      <c r="EG121" s="19"/>
      <c r="EK121" s="19"/>
      <c r="EO121" s="19"/>
      <c r="ES121" s="19"/>
      <c r="EW121" s="19"/>
      <c r="EY121" s="17">
        <v>72</v>
      </c>
      <c r="EZ121" s="18">
        <v>150</v>
      </c>
      <c r="FA121" s="19">
        <f>EY121*100/EZ121</f>
        <v>48</v>
      </c>
      <c r="FC121" s="46"/>
    </row>
    <row r="122" spans="1:159" ht="15">
      <c r="A122" s="26">
        <v>118</v>
      </c>
      <c r="B122" s="11" t="s">
        <v>263</v>
      </c>
      <c r="C122" s="8" t="s">
        <v>99</v>
      </c>
      <c r="D122" s="26" t="s">
        <v>34</v>
      </c>
      <c r="E122" s="2">
        <f>SUM(EO122,Q122)</f>
        <v>105.6809024979855</v>
      </c>
      <c r="I122" s="19"/>
      <c r="M122" s="19"/>
      <c r="O122" s="17">
        <v>77</v>
      </c>
      <c r="P122" s="18">
        <v>146</v>
      </c>
      <c r="Q122" s="19">
        <f>O122*100/P122</f>
        <v>52.73972602739726</v>
      </c>
      <c r="U122" s="19"/>
      <c r="Y122" s="19"/>
      <c r="AC122" s="19"/>
      <c r="AG122" s="19"/>
      <c r="AK122" s="19"/>
      <c r="AO122" s="19"/>
      <c r="AS122" s="19"/>
      <c r="AW122" s="19"/>
      <c r="BA122" s="19"/>
      <c r="BE122" s="19"/>
      <c r="BF122" s="29"/>
      <c r="BI122" s="19"/>
      <c r="BM122" s="19"/>
      <c r="BQ122" s="19"/>
      <c r="BR122" s="29"/>
      <c r="BU122" s="19"/>
      <c r="BY122" s="19"/>
      <c r="CC122" s="19"/>
      <c r="CG122" s="19"/>
      <c r="CK122" s="19"/>
      <c r="CO122" s="19"/>
      <c r="CS122" s="19"/>
      <c r="CW122" s="19"/>
      <c r="DA122" s="19"/>
      <c r="DB122" s="29"/>
      <c r="DE122" s="19"/>
      <c r="DF122" s="29"/>
      <c r="DI122" s="19"/>
      <c r="DJ122" s="29"/>
      <c r="DM122" s="19"/>
      <c r="DN122" s="29"/>
      <c r="DQ122" s="19"/>
      <c r="DR122" s="29"/>
      <c r="DU122" s="19"/>
      <c r="DY122" s="19"/>
      <c r="EC122" s="19"/>
      <c r="EG122" s="19"/>
      <c r="EK122" s="19"/>
      <c r="EM122" s="17">
        <v>45</v>
      </c>
      <c r="EN122" s="18">
        <v>85</v>
      </c>
      <c r="EO122" s="19">
        <f>EM122*100/EN122</f>
        <v>52.94117647058823</v>
      </c>
      <c r="ES122" s="19"/>
      <c r="EW122" s="19"/>
      <c r="FA122" s="19"/>
      <c r="FC122" s="46"/>
    </row>
    <row r="123" spans="1:159" ht="15">
      <c r="A123" s="26">
        <v>119</v>
      </c>
      <c r="B123" s="11" t="s">
        <v>418</v>
      </c>
      <c r="C123" s="8" t="s">
        <v>32</v>
      </c>
      <c r="D123" s="26" t="s">
        <v>34</v>
      </c>
      <c r="E123" s="2">
        <f>SUM(M123,I123)</f>
        <v>100.08169934640523</v>
      </c>
      <c r="G123" s="17">
        <v>35</v>
      </c>
      <c r="H123" s="18">
        <v>68</v>
      </c>
      <c r="I123" s="19">
        <f>G123*100/H123</f>
        <v>51.470588235294116</v>
      </c>
      <c r="K123" s="17">
        <v>35</v>
      </c>
      <c r="L123" s="18">
        <v>72</v>
      </c>
      <c r="M123" s="19">
        <f>K123*100/L123</f>
        <v>48.611111111111114</v>
      </c>
      <c r="Q123" s="19"/>
      <c r="U123" s="19"/>
      <c r="Y123" s="19"/>
      <c r="AC123" s="19"/>
      <c r="AG123" s="19"/>
      <c r="AK123" s="19"/>
      <c r="AO123" s="19"/>
      <c r="AS123" s="19"/>
      <c r="AW123" s="19"/>
      <c r="BA123" s="19"/>
      <c r="BE123" s="19"/>
      <c r="BF123" s="29"/>
      <c r="BI123" s="19"/>
      <c r="BM123" s="19"/>
      <c r="BQ123" s="19"/>
      <c r="BR123" s="29"/>
      <c r="BU123" s="19"/>
      <c r="BY123" s="19"/>
      <c r="CC123" s="19"/>
      <c r="CG123" s="19"/>
      <c r="CK123" s="19"/>
      <c r="CO123" s="19"/>
      <c r="CS123" s="19"/>
      <c r="CW123" s="19"/>
      <c r="DA123" s="19"/>
      <c r="DB123" s="29"/>
      <c r="DE123" s="19"/>
      <c r="DF123" s="29"/>
      <c r="DI123" s="19"/>
      <c r="DJ123" s="29"/>
      <c r="DM123" s="19"/>
      <c r="DN123" s="29"/>
      <c r="DQ123" s="19"/>
      <c r="DR123" s="29"/>
      <c r="DU123" s="19"/>
      <c r="DY123" s="19"/>
      <c r="EC123" s="19"/>
      <c r="EG123" s="19"/>
      <c r="EK123" s="19"/>
      <c r="EO123" s="19"/>
      <c r="ES123" s="19"/>
      <c r="EW123" s="19"/>
      <c r="FA123" s="19"/>
      <c r="FC123" s="46"/>
    </row>
    <row r="124" spans="1:159" ht="15">
      <c r="A124" s="26">
        <v>120</v>
      </c>
      <c r="B124" s="34" t="s">
        <v>54</v>
      </c>
      <c r="C124" s="35" t="s">
        <v>55</v>
      </c>
      <c r="D124" s="26" t="s">
        <v>26</v>
      </c>
      <c r="E124" s="2">
        <f>SUM(Q124)</f>
        <v>94.52054794520548</v>
      </c>
      <c r="I124" s="19"/>
      <c r="M124" s="19"/>
      <c r="O124" s="17">
        <v>138</v>
      </c>
      <c r="P124" s="18">
        <v>146</v>
      </c>
      <c r="Q124" s="19">
        <f>O124*100/P124</f>
        <v>94.52054794520548</v>
      </c>
      <c r="U124" s="19"/>
      <c r="Y124" s="19"/>
      <c r="AC124" s="19"/>
      <c r="AG124" s="19"/>
      <c r="AK124" s="19"/>
      <c r="AO124" s="19"/>
      <c r="AS124" s="19"/>
      <c r="AW124" s="19"/>
      <c r="BA124" s="19"/>
      <c r="BE124" s="19"/>
      <c r="BF124" s="29"/>
      <c r="BI124" s="19"/>
      <c r="BM124" s="19"/>
      <c r="BQ124" s="19"/>
      <c r="BR124" s="29"/>
      <c r="BU124" s="19"/>
      <c r="BY124" s="19"/>
      <c r="CC124" s="19"/>
      <c r="CG124" s="19"/>
      <c r="CK124" s="19"/>
      <c r="CO124" s="19"/>
      <c r="CS124" s="19"/>
      <c r="CW124" s="19"/>
      <c r="DA124" s="19"/>
      <c r="DB124" s="29"/>
      <c r="DE124" s="19"/>
      <c r="DF124" s="29"/>
      <c r="DI124" s="19"/>
      <c r="DJ124" s="29"/>
      <c r="DM124" s="19"/>
      <c r="DN124" s="29"/>
      <c r="DQ124" s="19"/>
      <c r="DR124" s="29"/>
      <c r="DU124" s="19"/>
      <c r="DY124" s="19"/>
      <c r="EC124" s="19"/>
      <c r="EG124" s="19"/>
      <c r="EK124" s="19"/>
      <c r="EO124" s="19"/>
      <c r="ES124" s="19"/>
      <c r="EW124" s="19"/>
      <c r="FA124" s="19"/>
      <c r="FC124" s="46"/>
    </row>
    <row r="125" spans="1:159" ht="15">
      <c r="A125" s="26">
        <v>121</v>
      </c>
      <c r="B125" s="11" t="s">
        <v>334</v>
      </c>
      <c r="C125" s="8" t="s">
        <v>333</v>
      </c>
      <c r="D125" s="26" t="s">
        <v>34</v>
      </c>
      <c r="E125" s="2">
        <f>SUM(BQ125)</f>
        <v>92.95774647887323</v>
      </c>
      <c r="I125" s="19"/>
      <c r="M125" s="19"/>
      <c r="Q125" s="19"/>
      <c r="U125" s="19"/>
      <c r="Y125" s="19"/>
      <c r="AC125" s="19"/>
      <c r="AG125" s="19"/>
      <c r="AK125" s="19"/>
      <c r="AO125" s="19"/>
      <c r="AS125" s="19"/>
      <c r="AW125" s="19"/>
      <c r="BA125" s="19"/>
      <c r="BE125" s="19"/>
      <c r="BF125" s="29"/>
      <c r="BI125" s="19"/>
      <c r="BM125" s="19"/>
      <c r="BO125" s="17">
        <v>66</v>
      </c>
      <c r="BP125" s="18">
        <v>71</v>
      </c>
      <c r="BQ125" s="19">
        <f>BO125*100/BP125</f>
        <v>92.95774647887323</v>
      </c>
      <c r="BR125" s="29"/>
      <c r="BU125" s="19"/>
      <c r="BY125" s="19"/>
      <c r="CC125" s="19"/>
      <c r="CG125" s="19"/>
      <c r="CK125" s="19"/>
      <c r="CO125" s="19"/>
      <c r="CS125" s="19"/>
      <c r="CW125" s="19"/>
      <c r="DA125" s="19"/>
      <c r="DB125" s="29"/>
      <c r="DE125" s="19"/>
      <c r="DF125" s="29"/>
      <c r="DI125" s="19"/>
      <c r="DJ125" s="29"/>
      <c r="DM125" s="19"/>
      <c r="DN125" s="29"/>
      <c r="DQ125" s="19"/>
      <c r="DR125" s="29"/>
      <c r="DU125" s="19"/>
      <c r="DY125" s="19"/>
      <c r="EC125" s="19"/>
      <c r="EG125" s="19"/>
      <c r="EK125" s="19"/>
      <c r="EO125" s="19"/>
      <c r="ES125" s="19"/>
      <c r="EW125" s="19"/>
      <c r="FA125" s="19"/>
      <c r="FC125" s="46"/>
    </row>
    <row r="126" spans="1:159" ht="15">
      <c r="A126" s="26">
        <v>122</v>
      </c>
      <c r="B126" s="34" t="s">
        <v>38</v>
      </c>
      <c r="C126" s="7" t="s">
        <v>27</v>
      </c>
      <c r="D126" s="26" t="s">
        <v>30</v>
      </c>
      <c r="E126" s="2">
        <f>SUM(EC126,DY126)</f>
        <v>91.78082191780823</v>
      </c>
      <c r="I126" s="19"/>
      <c r="M126" s="19"/>
      <c r="Q126" s="19"/>
      <c r="U126" s="19"/>
      <c r="Y126" s="19"/>
      <c r="AC126" s="19"/>
      <c r="AG126" s="19"/>
      <c r="AK126" s="19"/>
      <c r="AO126" s="19"/>
      <c r="AS126" s="19"/>
      <c r="AW126" s="19"/>
      <c r="BA126" s="19"/>
      <c r="BE126" s="19"/>
      <c r="BF126" s="29"/>
      <c r="BI126" s="19"/>
      <c r="BM126" s="19"/>
      <c r="BQ126" s="19"/>
      <c r="BR126" s="29"/>
      <c r="BU126" s="19"/>
      <c r="BY126" s="19"/>
      <c r="CC126" s="19"/>
      <c r="CG126" s="19"/>
      <c r="CK126" s="19"/>
      <c r="CO126" s="19"/>
      <c r="CS126" s="19"/>
      <c r="CW126" s="19"/>
      <c r="DA126" s="19"/>
      <c r="DB126" s="29"/>
      <c r="DE126" s="19"/>
      <c r="DF126" s="29"/>
      <c r="DI126" s="19"/>
      <c r="DJ126" s="29"/>
      <c r="DM126" s="19"/>
      <c r="DN126" s="29"/>
      <c r="DQ126" s="19"/>
      <c r="DR126" s="29"/>
      <c r="DU126" s="19"/>
      <c r="DY126" s="19"/>
      <c r="EA126" s="17">
        <v>67</v>
      </c>
      <c r="EB126" s="18">
        <v>73</v>
      </c>
      <c r="EC126" s="19">
        <f>EA126*100/EB126</f>
        <v>91.78082191780823</v>
      </c>
      <c r="EG126" s="19"/>
      <c r="EK126" s="19"/>
      <c r="EO126" s="19"/>
      <c r="ES126" s="19"/>
      <c r="EW126" s="19"/>
      <c r="FA126" s="19"/>
      <c r="FC126" s="46"/>
    </row>
    <row r="127" spans="1:159" ht="15">
      <c r="A127" s="26">
        <v>123</v>
      </c>
      <c r="B127" s="11" t="s">
        <v>303</v>
      </c>
      <c r="C127" s="8" t="s">
        <v>29</v>
      </c>
      <c r="D127" s="26" t="s">
        <v>34</v>
      </c>
      <c r="E127" s="2">
        <f>SUM(CO127)</f>
        <v>90.9090909090909</v>
      </c>
      <c r="I127" s="19"/>
      <c r="M127" s="19"/>
      <c r="Q127" s="19"/>
      <c r="U127" s="19"/>
      <c r="Y127" s="19"/>
      <c r="AC127" s="19"/>
      <c r="AG127" s="19"/>
      <c r="AK127" s="19"/>
      <c r="AO127" s="19"/>
      <c r="AS127" s="19"/>
      <c r="AW127" s="19"/>
      <c r="BA127" s="19"/>
      <c r="BE127" s="19"/>
      <c r="BF127" s="29"/>
      <c r="BI127" s="19"/>
      <c r="BM127" s="19"/>
      <c r="BQ127" s="19"/>
      <c r="BR127" s="29"/>
      <c r="BU127" s="19"/>
      <c r="BY127" s="19"/>
      <c r="CC127" s="19"/>
      <c r="CG127" s="19"/>
      <c r="CK127" s="19"/>
      <c r="CM127" s="17">
        <v>175</v>
      </c>
      <c r="CN127" s="18">
        <v>192.5</v>
      </c>
      <c r="CO127" s="19">
        <f>CM127*100/CN127</f>
        <v>90.9090909090909</v>
      </c>
      <c r="CS127" s="19"/>
      <c r="CW127" s="19"/>
      <c r="DA127" s="19"/>
      <c r="DB127" s="29"/>
      <c r="DE127" s="19"/>
      <c r="DF127" s="29"/>
      <c r="DI127" s="19"/>
      <c r="DJ127" s="29"/>
      <c r="DM127" s="19"/>
      <c r="DN127" s="29"/>
      <c r="DQ127" s="19"/>
      <c r="DR127" s="29"/>
      <c r="DU127" s="19"/>
      <c r="DY127" s="19"/>
      <c r="EC127" s="19"/>
      <c r="EG127" s="19"/>
      <c r="EK127" s="19"/>
      <c r="EO127" s="19"/>
      <c r="ES127" s="19"/>
      <c r="EW127" s="19"/>
      <c r="FA127" s="19"/>
      <c r="FC127" s="46"/>
    </row>
    <row r="128" spans="1:159" ht="15">
      <c r="A128" s="26">
        <v>124</v>
      </c>
      <c r="B128" s="11" t="s">
        <v>304</v>
      </c>
      <c r="C128" s="8" t="s">
        <v>28</v>
      </c>
      <c r="D128" s="26" t="s">
        <v>34</v>
      </c>
      <c r="E128" s="2">
        <f>SUM(CO128)</f>
        <v>90.3896103896104</v>
      </c>
      <c r="I128" s="19"/>
      <c r="M128" s="19"/>
      <c r="Q128" s="19"/>
      <c r="U128" s="19"/>
      <c r="Y128" s="19"/>
      <c r="AC128" s="19"/>
      <c r="AG128" s="19"/>
      <c r="AK128" s="19"/>
      <c r="AO128" s="19"/>
      <c r="AS128" s="19"/>
      <c r="AW128" s="19"/>
      <c r="BA128" s="19"/>
      <c r="BE128" s="19"/>
      <c r="BF128" s="29"/>
      <c r="BI128" s="19"/>
      <c r="BM128" s="19"/>
      <c r="BQ128" s="19"/>
      <c r="BR128" s="29"/>
      <c r="BU128" s="19"/>
      <c r="BY128" s="19"/>
      <c r="CC128" s="19"/>
      <c r="CG128" s="19"/>
      <c r="CK128" s="19"/>
      <c r="CM128" s="17">
        <v>174</v>
      </c>
      <c r="CN128" s="18">
        <v>192.5</v>
      </c>
      <c r="CO128" s="19">
        <f>CM128*100/CN128</f>
        <v>90.3896103896104</v>
      </c>
      <c r="CS128" s="19"/>
      <c r="CW128" s="19"/>
      <c r="DA128" s="19"/>
      <c r="DB128" s="29"/>
      <c r="DE128" s="19"/>
      <c r="DF128" s="29"/>
      <c r="DI128" s="19"/>
      <c r="DJ128" s="29"/>
      <c r="DM128" s="19"/>
      <c r="DN128" s="29"/>
      <c r="DQ128" s="19"/>
      <c r="DR128" s="29"/>
      <c r="DU128" s="19"/>
      <c r="DY128" s="19"/>
      <c r="EC128" s="19"/>
      <c r="EG128" s="19"/>
      <c r="EK128" s="19"/>
      <c r="EO128" s="19"/>
      <c r="ES128" s="19"/>
      <c r="EW128" s="19"/>
      <c r="FA128" s="19"/>
      <c r="FC128" s="49"/>
    </row>
    <row r="129" spans="1:159" ht="15">
      <c r="A129" s="26">
        <v>125</v>
      </c>
      <c r="B129" s="7" t="s">
        <v>52</v>
      </c>
      <c r="C129" s="7" t="s">
        <v>53</v>
      </c>
      <c r="D129" s="26" t="s">
        <v>26</v>
      </c>
      <c r="E129" s="2">
        <f>SUM(BQ129)</f>
        <v>90.14084507042253</v>
      </c>
      <c r="I129" s="19"/>
      <c r="M129" s="19"/>
      <c r="Q129" s="19"/>
      <c r="U129" s="19"/>
      <c r="Y129" s="19"/>
      <c r="AC129" s="19"/>
      <c r="AG129" s="19"/>
      <c r="AK129" s="19"/>
      <c r="AO129" s="19"/>
      <c r="AS129" s="19"/>
      <c r="AW129" s="19"/>
      <c r="BA129" s="19"/>
      <c r="BE129" s="19"/>
      <c r="BF129" s="29"/>
      <c r="BI129" s="19"/>
      <c r="BM129" s="19"/>
      <c r="BO129" s="17">
        <v>64</v>
      </c>
      <c r="BP129" s="18">
        <v>71</v>
      </c>
      <c r="BQ129" s="19">
        <f>BO129*100/BP129</f>
        <v>90.14084507042253</v>
      </c>
      <c r="BR129" s="29"/>
      <c r="BU129" s="19"/>
      <c r="BY129" s="19"/>
      <c r="CC129" s="19"/>
      <c r="CG129" s="19"/>
      <c r="CK129" s="19"/>
      <c r="CO129" s="19"/>
      <c r="CS129" s="19"/>
      <c r="CW129" s="19"/>
      <c r="DA129" s="19"/>
      <c r="DB129" s="29"/>
      <c r="DE129" s="19"/>
      <c r="DF129" s="29"/>
      <c r="DI129" s="19"/>
      <c r="DJ129" s="29"/>
      <c r="DM129" s="19"/>
      <c r="DN129" s="29"/>
      <c r="DQ129" s="19"/>
      <c r="DR129" s="29"/>
      <c r="DU129" s="19"/>
      <c r="DY129" s="19"/>
      <c r="EC129" s="19"/>
      <c r="EG129" s="19"/>
      <c r="EK129" s="19"/>
      <c r="EO129" s="19"/>
      <c r="ES129" s="19"/>
      <c r="EW129" s="19"/>
      <c r="FA129" s="19"/>
      <c r="FC129" s="46"/>
    </row>
    <row r="130" spans="1:159" ht="15">
      <c r="A130" s="26">
        <v>126</v>
      </c>
      <c r="B130" s="11" t="s">
        <v>159</v>
      </c>
      <c r="C130" s="8" t="s">
        <v>28</v>
      </c>
      <c r="D130" s="26" t="s">
        <v>34</v>
      </c>
      <c r="E130" s="2">
        <f>SUM(CO130)</f>
        <v>89.87012987012987</v>
      </c>
      <c r="I130" s="19"/>
      <c r="M130" s="19"/>
      <c r="Q130" s="19"/>
      <c r="U130" s="19"/>
      <c r="Y130" s="19"/>
      <c r="AC130" s="19"/>
      <c r="AG130" s="19"/>
      <c r="AK130" s="19"/>
      <c r="AO130" s="19"/>
      <c r="AS130" s="19"/>
      <c r="AW130" s="19"/>
      <c r="BA130" s="19"/>
      <c r="BE130" s="19"/>
      <c r="BF130" s="29"/>
      <c r="BI130" s="19"/>
      <c r="BM130" s="19"/>
      <c r="BQ130" s="19"/>
      <c r="BR130" s="29"/>
      <c r="BU130" s="19"/>
      <c r="BY130" s="19"/>
      <c r="CC130" s="19"/>
      <c r="CG130" s="19"/>
      <c r="CK130" s="19"/>
      <c r="CM130" s="17">
        <v>173</v>
      </c>
      <c r="CN130" s="18">
        <v>192.5</v>
      </c>
      <c r="CO130" s="19">
        <f>CM130*100/CN130</f>
        <v>89.87012987012987</v>
      </c>
      <c r="CS130" s="19"/>
      <c r="CW130" s="19"/>
      <c r="DA130" s="19"/>
      <c r="DB130" s="29"/>
      <c r="DE130" s="19"/>
      <c r="DF130" s="29"/>
      <c r="DI130" s="19"/>
      <c r="DJ130" s="29"/>
      <c r="DM130" s="19"/>
      <c r="DN130" s="29"/>
      <c r="DQ130" s="19"/>
      <c r="DR130" s="29"/>
      <c r="DU130" s="19"/>
      <c r="DY130" s="19"/>
      <c r="EC130" s="19"/>
      <c r="EG130" s="19"/>
      <c r="EK130" s="19"/>
      <c r="EO130" s="19"/>
      <c r="ES130" s="19"/>
      <c r="EW130" s="19"/>
      <c r="FA130" s="19"/>
      <c r="FC130" s="49"/>
    </row>
    <row r="131" spans="1:159" ht="15">
      <c r="A131" s="26">
        <v>127</v>
      </c>
      <c r="B131" s="34" t="s">
        <v>63</v>
      </c>
      <c r="C131" s="8" t="s">
        <v>27</v>
      </c>
      <c r="D131" s="26" t="s">
        <v>30</v>
      </c>
      <c r="E131" s="2">
        <f>SUM(AG131)</f>
        <v>89.79591836734694</v>
      </c>
      <c r="I131" s="19"/>
      <c r="M131" s="19"/>
      <c r="Q131" s="19"/>
      <c r="U131" s="19"/>
      <c r="Y131" s="19"/>
      <c r="AC131" s="19"/>
      <c r="AE131" s="17">
        <v>88</v>
      </c>
      <c r="AF131" s="18">
        <v>98</v>
      </c>
      <c r="AG131" s="19">
        <f>AE131*100/AF131</f>
        <v>89.79591836734694</v>
      </c>
      <c r="AK131" s="19"/>
      <c r="AO131" s="19"/>
      <c r="AS131" s="19"/>
      <c r="AW131" s="19"/>
      <c r="BA131" s="19"/>
      <c r="BE131" s="19"/>
      <c r="BF131" s="29"/>
      <c r="BI131" s="19"/>
      <c r="BM131" s="19"/>
      <c r="BQ131" s="19"/>
      <c r="BR131" s="29"/>
      <c r="BU131" s="19"/>
      <c r="BY131" s="19"/>
      <c r="CC131" s="19"/>
      <c r="CG131" s="19"/>
      <c r="CK131" s="19"/>
      <c r="CO131" s="19"/>
      <c r="CS131" s="19"/>
      <c r="CW131" s="19"/>
      <c r="DA131" s="19"/>
      <c r="DB131" s="29"/>
      <c r="DE131" s="19"/>
      <c r="DF131" s="29"/>
      <c r="DI131" s="19"/>
      <c r="DJ131" s="29"/>
      <c r="DM131" s="19"/>
      <c r="DN131" s="29"/>
      <c r="DQ131" s="19"/>
      <c r="DR131" s="29"/>
      <c r="DU131" s="19"/>
      <c r="DY131" s="19"/>
      <c r="EC131" s="19"/>
      <c r="EG131" s="19"/>
      <c r="EK131" s="19"/>
      <c r="EO131" s="19"/>
      <c r="ES131" s="19"/>
      <c r="EW131" s="19"/>
      <c r="FA131" s="19"/>
      <c r="FC131" s="46"/>
    </row>
    <row r="132" spans="1:159" ht="15">
      <c r="A132" s="26">
        <v>128</v>
      </c>
      <c r="B132" s="11" t="s">
        <v>305</v>
      </c>
      <c r="C132" s="8" t="s">
        <v>29</v>
      </c>
      <c r="D132" s="26" t="s">
        <v>34</v>
      </c>
      <c r="E132" s="2">
        <f>SUM(CO132)</f>
        <v>89.35064935064935</v>
      </c>
      <c r="I132" s="19"/>
      <c r="M132" s="19"/>
      <c r="Q132" s="19"/>
      <c r="U132" s="19"/>
      <c r="Y132" s="19"/>
      <c r="AC132" s="19"/>
      <c r="AG132" s="19"/>
      <c r="AK132" s="19"/>
      <c r="AO132" s="19"/>
      <c r="AS132" s="19"/>
      <c r="AW132" s="19"/>
      <c r="BA132" s="19"/>
      <c r="BE132" s="19"/>
      <c r="BF132" s="29"/>
      <c r="BI132" s="19"/>
      <c r="BM132" s="19"/>
      <c r="BQ132" s="19"/>
      <c r="BR132" s="29"/>
      <c r="BU132" s="19"/>
      <c r="BY132" s="19"/>
      <c r="CC132" s="19"/>
      <c r="CG132" s="19"/>
      <c r="CK132" s="19"/>
      <c r="CM132" s="17">
        <v>172</v>
      </c>
      <c r="CN132" s="18">
        <v>192.5</v>
      </c>
      <c r="CO132" s="19">
        <f>CM132*100/CN132</f>
        <v>89.35064935064935</v>
      </c>
      <c r="CS132" s="19"/>
      <c r="CW132" s="19"/>
      <c r="DA132" s="19"/>
      <c r="DB132" s="29"/>
      <c r="DE132" s="19"/>
      <c r="DF132" s="29"/>
      <c r="DI132" s="19"/>
      <c r="DJ132" s="29"/>
      <c r="DM132" s="19"/>
      <c r="DN132" s="29"/>
      <c r="DQ132" s="19"/>
      <c r="DR132" s="29"/>
      <c r="DU132" s="19"/>
      <c r="DY132" s="19"/>
      <c r="EC132" s="19"/>
      <c r="EG132" s="19"/>
      <c r="EK132" s="19"/>
      <c r="EO132" s="19"/>
      <c r="ES132" s="19"/>
      <c r="EW132" s="19"/>
      <c r="FA132" s="19"/>
      <c r="FC132" s="46"/>
    </row>
    <row r="133" spans="1:159" ht="15">
      <c r="A133" s="26">
        <v>129</v>
      </c>
      <c r="B133" s="11" t="s">
        <v>148</v>
      </c>
      <c r="C133" s="8" t="s">
        <v>28</v>
      </c>
      <c r="D133" s="26" t="s">
        <v>30</v>
      </c>
      <c r="E133" s="2">
        <f>SUM(CO133)</f>
        <v>89.35064935064935</v>
      </c>
      <c r="I133" s="19"/>
      <c r="M133" s="19"/>
      <c r="Q133" s="19"/>
      <c r="U133" s="19"/>
      <c r="Y133" s="19"/>
      <c r="AC133" s="19"/>
      <c r="AG133" s="19"/>
      <c r="AK133" s="19"/>
      <c r="AO133" s="19"/>
      <c r="AS133" s="19"/>
      <c r="AW133" s="19"/>
      <c r="BA133" s="19"/>
      <c r="BE133" s="19"/>
      <c r="BF133" s="29"/>
      <c r="BI133" s="19"/>
      <c r="BM133" s="19"/>
      <c r="BQ133" s="19"/>
      <c r="BR133" s="29"/>
      <c r="BU133" s="19"/>
      <c r="BY133" s="19"/>
      <c r="CC133" s="19"/>
      <c r="CG133" s="19"/>
      <c r="CK133" s="19"/>
      <c r="CM133" s="17">
        <v>172</v>
      </c>
      <c r="CN133" s="18">
        <v>192.5</v>
      </c>
      <c r="CO133" s="19">
        <f>CM133*100/CN133</f>
        <v>89.35064935064935</v>
      </c>
      <c r="CS133" s="19"/>
      <c r="CW133" s="19"/>
      <c r="DA133" s="19"/>
      <c r="DB133" s="29"/>
      <c r="DE133" s="19"/>
      <c r="DF133" s="29"/>
      <c r="DI133" s="19"/>
      <c r="DJ133" s="29"/>
      <c r="DM133" s="19"/>
      <c r="DN133" s="29"/>
      <c r="DQ133" s="19"/>
      <c r="DR133" s="29"/>
      <c r="DU133" s="19"/>
      <c r="DY133" s="19"/>
      <c r="EC133" s="19"/>
      <c r="EG133" s="19"/>
      <c r="EK133" s="19"/>
      <c r="EO133" s="19"/>
      <c r="ES133" s="19"/>
      <c r="EW133" s="19"/>
      <c r="FA133" s="19"/>
      <c r="FC133" s="46"/>
    </row>
    <row r="134" spans="1:159" ht="15">
      <c r="A134" s="26">
        <v>130</v>
      </c>
      <c r="B134" s="10" t="s">
        <v>93</v>
      </c>
      <c r="C134" s="10" t="s">
        <v>28</v>
      </c>
      <c r="D134" s="26" t="s">
        <v>34</v>
      </c>
      <c r="E134" s="2">
        <f>SUM(CO134)</f>
        <v>88.83116883116882</v>
      </c>
      <c r="I134" s="19"/>
      <c r="M134" s="19"/>
      <c r="Q134" s="19"/>
      <c r="U134" s="19"/>
      <c r="Y134" s="19"/>
      <c r="AC134" s="19"/>
      <c r="AG134" s="19"/>
      <c r="AK134" s="19"/>
      <c r="AO134" s="19"/>
      <c r="AS134" s="19"/>
      <c r="AW134" s="19"/>
      <c r="BA134" s="19"/>
      <c r="BE134" s="19"/>
      <c r="BF134" s="29"/>
      <c r="BI134" s="19"/>
      <c r="BM134" s="19"/>
      <c r="BQ134" s="19"/>
      <c r="BR134" s="29"/>
      <c r="BU134" s="19"/>
      <c r="BY134" s="19"/>
      <c r="CC134" s="19"/>
      <c r="CG134" s="19"/>
      <c r="CK134" s="19"/>
      <c r="CM134" s="17">
        <v>171</v>
      </c>
      <c r="CN134" s="18">
        <v>192.5</v>
      </c>
      <c r="CO134" s="19">
        <f>CM134*100/CN134</f>
        <v>88.83116883116882</v>
      </c>
      <c r="CS134" s="19"/>
      <c r="CW134" s="19"/>
      <c r="DA134" s="19"/>
      <c r="DB134" s="29"/>
      <c r="DE134" s="19"/>
      <c r="DF134" s="29"/>
      <c r="DI134" s="19"/>
      <c r="DJ134" s="29"/>
      <c r="DM134" s="19"/>
      <c r="DN134" s="29"/>
      <c r="DQ134" s="19"/>
      <c r="DR134" s="29"/>
      <c r="DU134" s="19"/>
      <c r="DY134" s="19"/>
      <c r="EC134" s="19"/>
      <c r="EG134" s="19"/>
      <c r="EK134" s="19"/>
      <c r="EO134" s="19"/>
      <c r="ES134" s="19"/>
      <c r="EW134" s="19"/>
      <c r="FA134" s="19"/>
      <c r="FC134" s="46"/>
    </row>
    <row r="135" spans="1:159" ht="15">
      <c r="A135" s="26">
        <v>131</v>
      </c>
      <c r="B135" s="10" t="s">
        <v>101</v>
      </c>
      <c r="C135" s="10" t="s">
        <v>306</v>
      </c>
      <c r="D135" s="26" t="s">
        <v>30</v>
      </c>
      <c r="E135" s="2">
        <f>SUM(CO135)</f>
        <v>88.83116883116882</v>
      </c>
      <c r="I135" s="19"/>
      <c r="M135" s="19"/>
      <c r="Q135" s="19"/>
      <c r="U135" s="19"/>
      <c r="Y135" s="19"/>
      <c r="AC135" s="19"/>
      <c r="AG135" s="19"/>
      <c r="AK135" s="19"/>
      <c r="AO135" s="19"/>
      <c r="AS135" s="19"/>
      <c r="AW135" s="19"/>
      <c r="BA135" s="19"/>
      <c r="BE135" s="19"/>
      <c r="BF135" s="29"/>
      <c r="BI135" s="19"/>
      <c r="BM135" s="19"/>
      <c r="BQ135" s="19"/>
      <c r="BR135" s="29"/>
      <c r="BU135" s="19"/>
      <c r="BY135" s="19"/>
      <c r="CC135" s="19"/>
      <c r="CG135" s="19"/>
      <c r="CK135" s="19"/>
      <c r="CM135" s="17">
        <v>171</v>
      </c>
      <c r="CN135" s="18">
        <v>192.5</v>
      </c>
      <c r="CO135" s="19">
        <f>CM135*100/CN135</f>
        <v>88.83116883116882</v>
      </c>
      <c r="CS135" s="19"/>
      <c r="CW135" s="19"/>
      <c r="DA135" s="19"/>
      <c r="DB135" s="29"/>
      <c r="DE135" s="19"/>
      <c r="DF135" s="29"/>
      <c r="DI135" s="19"/>
      <c r="DJ135" s="29"/>
      <c r="DM135" s="19"/>
      <c r="DN135" s="29"/>
      <c r="DQ135" s="19"/>
      <c r="DR135" s="29"/>
      <c r="DU135" s="19"/>
      <c r="DY135" s="19"/>
      <c r="EC135" s="19"/>
      <c r="EG135" s="19"/>
      <c r="EK135" s="19"/>
      <c r="EO135" s="19"/>
      <c r="ES135" s="19"/>
      <c r="EW135" s="19"/>
      <c r="FA135" s="19"/>
      <c r="FC135" s="46"/>
    </row>
    <row r="136" spans="1:159" ht="15">
      <c r="A136" s="26">
        <v>132</v>
      </c>
      <c r="B136" s="11" t="s">
        <v>307</v>
      </c>
      <c r="C136" s="8" t="s">
        <v>29</v>
      </c>
      <c r="D136" s="26" t="s">
        <v>34</v>
      </c>
      <c r="E136" s="2">
        <f>SUM(CO136)</f>
        <v>88.31168831168831</v>
      </c>
      <c r="I136" s="19"/>
      <c r="M136" s="19"/>
      <c r="Q136" s="19"/>
      <c r="U136" s="19"/>
      <c r="Y136" s="19"/>
      <c r="AC136" s="19"/>
      <c r="AG136" s="19"/>
      <c r="AK136" s="19"/>
      <c r="AO136" s="19"/>
      <c r="AS136" s="19"/>
      <c r="AW136" s="19"/>
      <c r="BA136" s="19"/>
      <c r="BE136" s="19"/>
      <c r="BF136" s="29"/>
      <c r="BI136" s="19"/>
      <c r="BM136" s="19"/>
      <c r="BQ136" s="19"/>
      <c r="BR136" s="29"/>
      <c r="BU136" s="19"/>
      <c r="BY136" s="19"/>
      <c r="CC136" s="19"/>
      <c r="CG136" s="19"/>
      <c r="CK136" s="19"/>
      <c r="CM136" s="17">
        <v>170</v>
      </c>
      <c r="CN136" s="18">
        <v>192.5</v>
      </c>
      <c r="CO136" s="19">
        <f>CM136*100/CN136</f>
        <v>88.31168831168831</v>
      </c>
      <c r="CS136" s="19"/>
      <c r="CW136" s="19"/>
      <c r="DA136" s="19"/>
      <c r="DB136" s="29"/>
      <c r="DE136" s="19"/>
      <c r="DF136" s="29"/>
      <c r="DI136" s="19"/>
      <c r="DJ136" s="29"/>
      <c r="DM136" s="19"/>
      <c r="DN136" s="29"/>
      <c r="DQ136" s="19"/>
      <c r="DR136" s="29"/>
      <c r="DU136" s="19"/>
      <c r="DY136" s="19"/>
      <c r="EC136" s="19"/>
      <c r="EG136" s="19"/>
      <c r="EK136" s="19"/>
      <c r="EO136" s="19"/>
      <c r="ES136" s="19"/>
      <c r="EW136" s="19"/>
      <c r="FA136" s="19"/>
      <c r="FC136" s="46"/>
    </row>
    <row r="137" spans="1:159" ht="15">
      <c r="A137" s="26">
        <v>133</v>
      </c>
      <c r="B137" s="34" t="s">
        <v>71</v>
      </c>
      <c r="C137" s="9" t="s">
        <v>73</v>
      </c>
      <c r="D137" s="26" t="s">
        <v>30</v>
      </c>
      <c r="E137" s="2">
        <f>SUM(AG137)</f>
        <v>87.75510204081633</v>
      </c>
      <c r="I137" s="19"/>
      <c r="M137" s="19"/>
      <c r="Q137" s="19"/>
      <c r="U137" s="19"/>
      <c r="Y137" s="19"/>
      <c r="AC137" s="19"/>
      <c r="AE137" s="17">
        <v>86</v>
      </c>
      <c r="AF137" s="18">
        <v>98</v>
      </c>
      <c r="AG137" s="19">
        <f>AE137*100/AF137</f>
        <v>87.75510204081633</v>
      </c>
      <c r="AK137" s="19"/>
      <c r="AO137" s="19"/>
      <c r="AS137" s="19"/>
      <c r="AW137" s="19"/>
      <c r="BA137" s="19"/>
      <c r="BE137" s="19"/>
      <c r="BF137" s="29"/>
      <c r="BI137" s="19"/>
      <c r="BM137" s="19"/>
      <c r="BQ137" s="19"/>
      <c r="BR137" s="29"/>
      <c r="BU137" s="19"/>
      <c r="BY137" s="19"/>
      <c r="CC137" s="19"/>
      <c r="CG137" s="19"/>
      <c r="CK137" s="19"/>
      <c r="CO137" s="19"/>
      <c r="CS137" s="19"/>
      <c r="CW137" s="19"/>
      <c r="DA137" s="19"/>
      <c r="DB137" s="29"/>
      <c r="DE137" s="19"/>
      <c r="DF137" s="29"/>
      <c r="DI137" s="19"/>
      <c r="DJ137" s="29"/>
      <c r="DM137" s="19"/>
      <c r="DN137" s="29"/>
      <c r="DQ137" s="19"/>
      <c r="DR137" s="29"/>
      <c r="DU137" s="19"/>
      <c r="DY137" s="19"/>
      <c r="EC137" s="19"/>
      <c r="EG137" s="19"/>
      <c r="EK137" s="19"/>
      <c r="EO137" s="19"/>
      <c r="ES137" s="19"/>
      <c r="EW137" s="19"/>
      <c r="FA137" s="19"/>
      <c r="FC137" s="46"/>
    </row>
    <row r="138" spans="1:159" ht="15">
      <c r="A138" s="26">
        <v>134</v>
      </c>
      <c r="B138" s="11" t="s">
        <v>383</v>
      </c>
      <c r="C138" s="8" t="s">
        <v>35</v>
      </c>
      <c r="D138" s="26" t="s">
        <v>34</v>
      </c>
      <c r="E138" s="2">
        <f>SUM(Q138)</f>
        <v>87.67123287671232</v>
      </c>
      <c r="I138" s="19"/>
      <c r="M138" s="19"/>
      <c r="O138" s="17">
        <v>128</v>
      </c>
      <c r="P138" s="18">
        <v>146</v>
      </c>
      <c r="Q138" s="19">
        <f>O138*100/P138</f>
        <v>87.67123287671232</v>
      </c>
      <c r="U138" s="19"/>
      <c r="Y138" s="19"/>
      <c r="AC138" s="19"/>
      <c r="AG138" s="19"/>
      <c r="AK138" s="19"/>
      <c r="AO138" s="19"/>
      <c r="AS138" s="19"/>
      <c r="AW138" s="19"/>
      <c r="BA138" s="19"/>
      <c r="BE138" s="19"/>
      <c r="BF138" s="29"/>
      <c r="BI138" s="19"/>
      <c r="BM138" s="19"/>
      <c r="BQ138" s="19"/>
      <c r="BR138" s="29"/>
      <c r="BU138" s="19"/>
      <c r="BY138" s="19"/>
      <c r="CC138" s="19"/>
      <c r="CG138" s="19"/>
      <c r="CK138" s="19"/>
      <c r="CO138" s="19"/>
      <c r="CS138" s="19"/>
      <c r="CW138" s="19"/>
      <c r="DA138" s="19"/>
      <c r="DB138" s="29"/>
      <c r="DE138" s="19"/>
      <c r="DF138" s="29"/>
      <c r="DI138" s="19"/>
      <c r="DJ138" s="29"/>
      <c r="DM138" s="19"/>
      <c r="DN138" s="29"/>
      <c r="DQ138" s="19"/>
      <c r="DR138" s="29"/>
      <c r="DU138" s="19"/>
      <c r="DY138" s="19"/>
      <c r="EC138" s="19"/>
      <c r="EG138" s="19"/>
      <c r="EK138" s="19"/>
      <c r="EO138" s="19"/>
      <c r="ES138" s="19"/>
      <c r="EW138" s="19"/>
      <c r="FA138" s="19"/>
      <c r="FC138" s="46"/>
    </row>
    <row r="139" spans="1:159" ht="15">
      <c r="A139" s="26">
        <v>135</v>
      </c>
      <c r="B139" s="11" t="s">
        <v>387</v>
      </c>
      <c r="C139" s="8" t="s">
        <v>35</v>
      </c>
      <c r="D139" s="26" t="s">
        <v>34</v>
      </c>
      <c r="E139" s="2">
        <f>SUM(Q139)</f>
        <v>87.67123287671232</v>
      </c>
      <c r="I139" s="19"/>
      <c r="M139" s="19"/>
      <c r="O139" s="17">
        <v>128</v>
      </c>
      <c r="P139" s="18">
        <v>146</v>
      </c>
      <c r="Q139" s="19">
        <f>O139*100/P139</f>
        <v>87.67123287671232</v>
      </c>
      <c r="U139" s="19"/>
      <c r="Y139" s="19"/>
      <c r="AC139" s="19"/>
      <c r="AG139" s="19"/>
      <c r="AK139" s="19"/>
      <c r="AO139" s="19"/>
      <c r="AS139" s="19"/>
      <c r="AW139" s="19"/>
      <c r="BA139" s="19"/>
      <c r="BE139" s="19"/>
      <c r="BF139" s="29"/>
      <c r="BI139" s="19"/>
      <c r="BM139" s="19"/>
      <c r="BQ139" s="19"/>
      <c r="BR139" s="29"/>
      <c r="BU139" s="19"/>
      <c r="BY139" s="19"/>
      <c r="CC139" s="19"/>
      <c r="CG139" s="19"/>
      <c r="CK139" s="19"/>
      <c r="CO139" s="19"/>
      <c r="CS139" s="19"/>
      <c r="CW139" s="19"/>
      <c r="DA139" s="19"/>
      <c r="DB139" s="29"/>
      <c r="DE139" s="19"/>
      <c r="DF139" s="29"/>
      <c r="DI139" s="19"/>
      <c r="DJ139" s="29"/>
      <c r="DM139" s="19"/>
      <c r="DN139" s="29"/>
      <c r="DQ139" s="19"/>
      <c r="DR139" s="29"/>
      <c r="DU139" s="19"/>
      <c r="DY139" s="19"/>
      <c r="EC139" s="19"/>
      <c r="EG139" s="19"/>
      <c r="EK139" s="19"/>
      <c r="EO139" s="19"/>
      <c r="ES139" s="19"/>
      <c r="EW139" s="19"/>
      <c r="FA139" s="19"/>
      <c r="FC139" s="46"/>
    </row>
    <row r="140" spans="1:159" ht="15">
      <c r="A140" s="26">
        <v>136</v>
      </c>
      <c r="B140" s="9" t="s">
        <v>369</v>
      </c>
      <c r="C140" s="9" t="s">
        <v>53</v>
      </c>
      <c r="D140" s="26" t="s">
        <v>34</v>
      </c>
      <c r="E140" s="2">
        <f>SUM(Q140)</f>
        <v>86.3013698630137</v>
      </c>
      <c r="I140" s="19"/>
      <c r="M140" s="19"/>
      <c r="O140" s="17">
        <v>126</v>
      </c>
      <c r="P140" s="18">
        <v>146</v>
      </c>
      <c r="Q140" s="19">
        <f>O140*100/P140</f>
        <v>86.3013698630137</v>
      </c>
      <c r="U140" s="19"/>
      <c r="Y140" s="19"/>
      <c r="AC140" s="19"/>
      <c r="AG140" s="19"/>
      <c r="AK140" s="19"/>
      <c r="AO140" s="19"/>
      <c r="AS140" s="19"/>
      <c r="AW140" s="19"/>
      <c r="BA140" s="19"/>
      <c r="BE140" s="19"/>
      <c r="BF140" s="29"/>
      <c r="BI140" s="19"/>
      <c r="BM140" s="19"/>
      <c r="BQ140" s="19"/>
      <c r="BR140" s="29"/>
      <c r="BU140" s="19"/>
      <c r="BY140" s="19"/>
      <c r="CC140" s="19"/>
      <c r="CG140" s="19"/>
      <c r="CK140" s="19"/>
      <c r="CO140" s="19"/>
      <c r="CS140" s="19"/>
      <c r="CW140" s="19"/>
      <c r="DA140" s="19"/>
      <c r="DB140" s="29"/>
      <c r="DE140" s="19"/>
      <c r="DF140" s="29"/>
      <c r="DI140" s="19"/>
      <c r="DJ140" s="29"/>
      <c r="DM140" s="19"/>
      <c r="DN140" s="29"/>
      <c r="DQ140" s="19"/>
      <c r="DR140" s="29"/>
      <c r="DU140" s="19"/>
      <c r="DY140" s="19"/>
      <c r="EC140" s="19"/>
      <c r="EG140" s="19"/>
      <c r="EK140" s="19"/>
      <c r="EO140" s="19"/>
      <c r="ES140" s="19"/>
      <c r="EW140" s="19"/>
      <c r="FA140" s="19"/>
      <c r="FC140" s="46"/>
    </row>
    <row r="141" spans="1:159" ht="15">
      <c r="A141" s="26">
        <v>137</v>
      </c>
      <c r="B141" s="12" t="s">
        <v>128</v>
      </c>
      <c r="C141" s="12" t="s">
        <v>36</v>
      </c>
      <c r="D141" s="26" t="s">
        <v>34</v>
      </c>
      <c r="E141" s="2">
        <f>SUM(CO141)</f>
        <v>85.71428571428571</v>
      </c>
      <c r="I141" s="19"/>
      <c r="M141" s="19"/>
      <c r="Q141" s="19"/>
      <c r="U141" s="19"/>
      <c r="Y141" s="19"/>
      <c r="AC141" s="19"/>
      <c r="AG141" s="19"/>
      <c r="AK141" s="19"/>
      <c r="AO141" s="19"/>
      <c r="AS141" s="19"/>
      <c r="AW141" s="19"/>
      <c r="BA141" s="19"/>
      <c r="BE141" s="19"/>
      <c r="BF141" s="29"/>
      <c r="BI141" s="19"/>
      <c r="BM141" s="19"/>
      <c r="BQ141" s="19"/>
      <c r="BR141" s="29"/>
      <c r="BU141" s="19"/>
      <c r="BY141" s="19"/>
      <c r="CC141" s="19"/>
      <c r="CG141" s="19"/>
      <c r="CK141" s="19"/>
      <c r="CM141" s="17">
        <v>165</v>
      </c>
      <c r="CN141" s="18">
        <v>192.5</v>
      </c>
      <c r="CO141" s="19">
        <f>CM141*100/CN141</f>
        <v>85.71428571428571</v>
      </c>
      <c r="CS141" s="19"/>
      <c r="CW141" s="19"/>
      <c r="DA141" s="19"/>
      <c r="DB141" s="29"/>
      <c r="DE141" s="19"/>
      <c r="DF141" s="29"/>
      <c r="DI141" s="19"/>
      <c r="DJ141" s="29"/>
      <c r="DM141" s="19"/>
      <c r="DN141" s="29"/>
      <c r="DQ141" s="19"/>
      <c r="DR141" s="29"/>
      <c r="DU141" s="19"/>
      <c r="DY141" s="19"/>
      <c r="EC141" s="19"/>
      <c r="EG141" s="19"/>
      <c r="EK141" s="19"/>
      <c r="EO141" s="19"/>
      <c r="ES141" s="19"/>
      <c r="EW141" s="19"/>
      <c r="FA141" s="19"/>
      <c r="FC141" s="48"/>
    </row>
    <row r="142" spans="1:159" ht="15">
      <c r="A142" s="26">
        <v>138</v>
      </c>
      <c r="B142" s="10" t="s">
        <v>95</v>
      </c>
      <c r="C142" s="10" t="s">
        <v>306</v>
      </c>
      <c r="D142" s="26" t="s">
        <v>34</v>
      </c>
      <c r="E142" s="2">
        <f>SUM(CO142)</f>
        <v>85.71428571428571</v>
      </c>
      <c r="I142" s="19"/>
      <c r="M142" s="19"/>
      <c r="Q142" s="19"/>
      <c r="U142" s="19"/>
      <c r="Y142" s="19"/>
      <c r="AC142" s="19"/>
      <c r="AG142" s="19"/>
      <c r="AK142" s="19"/>
      <c r="AO142" s="19"/>
      <c r="AS142" s="19"/>
      <c r="AW142" s="19"/>
      <c r="BA142" s="19"/>
      <c r="BE142" s="19"/>
      <c r="BF142" s="29"/>
      <c r="BI142" s="19"/>
      <c r="BM142" s="19"/>
      <c r="BQ142" s="19"/>
      <c r="BR142" s="29"/>
      <c r="BU142" s="19"/>
      <c r="BY142" s="19"/>
      <c r="CC142" s="19"/>
      <c r="CG142" s="19"/>
      <c r="CK142" s="19"/>
      <c r="CM142" s="17">
        <v>165</v>
      </c>
      <c r="CN142" s="18">
        <v>192.5</v>
      </c>
      <c r="CO142" s="19">
        <f>CM142*100/CN142</f>
        <v>85.71428571428571</v>
      </c>
      <c r="CS142" s="19"/>
      <c r="CW142" s="19"/>
      <c r="DA142" s="19"/>
      <c r="DB142" s="29"/>
      <c r="DE142" s="19"/>
      <c r="DF142" s="29"/>
      <c r="DI142" s="19"/>
      <c r="DJ142" s="29"/>
      <c r="DM142" s="19"/>
      <c r="DN142" s="29"/>
      <c r="DQ142" s="19"/>
      <c r="DR142" s="29"/>
      <c r="DU142" s="19"/>
      <c r="DY142" s="19"/>
      <c r="EC142" s="19"/>
      <c r="EG142" s="19"/>
      <c r="EK142" s="19"/>
      <c r="EO142" s="19"/>
      <c r="ES142" s="19"/>
      <c r="EW142" s="19"/>
      <c r="FA142" s="19"/>
      <c r="FC142" s="46"/>
    </row>
    <row r="143" spans="1:159" ht="15">
      <c r="A143" s="26">
        <v>139</v>
      </c>
      <c r="B143" s="11" t="s">
        <v>368</v>
      </c>
      <c r="C143" s="8" t="s">
        <v>55</v>
      </c>
      <c r="D143" s="26" t="s">
        <v>34</v>
      </c>
      <c r="E143" s="2">
        <f>SUM(Q143)</f>
        <v>85.61643835616438</v>
      </c>
      <c r="I143" s="19"/>
      <c r="M143" s="19"/>
      <c r="O143" s="17">
        <v>125</v>
      </c>
      <c r="P143" s="18">
        <v>146</v>
      </c>
      <c r="Q143" s="19">
        <f>O143*100/P143</f>
        <v>85.61643835616438</v>
      </c>
      <c r="U143" s="19"/>
      <c r="Y143" s="19"/>
      <c r="AC143" s="19"/>
      <c r="AG143" s="19"/>
      <c r="AK143" s="19"/>
      <c r="AO143" s="19"/>
      <c r="AS143" s="19"/>
      <c r="AW143" s="19"/>
      <c r="BA143" s="19"/>
      <c r="BE143" s="19"/>
      <c r="BF143" s="29"/>
      <c r="BI143" s="19"/>
      <c r="BM143" s="19"/>
      <c r="BQ143" s="19"/>
      <c r="BR143" s="29"/>
      <c r="BU143" s="19"/>
      <c r="BY143" s="19"/>
      <c r="CC143" s="19"/>
      <c r="CG143" s="19"/>
      <c r="CK143" s="19"/>
      <c r="CO143" s="19"/>
      <c r="CS143" s="19"/>
      <c r="CW143" s="19"/>
      <c r="DA143" s="19"/>
      <c r="DB143" s="29"/>
      <c r="DE143" s="19"/>
      <c r="DF143" s="29"/>
      <c r="DI143" s="19"/>
      <c r="DJ143" s="29"/>
      <c r="DM143" s="19"/>
      <c r="DN143" s="29"/>
      <c r="DQ143" s="19"/>
      <c r="DR143" s="29"/>
      <c r="DU143" s="19"/>
      <c r="DY143" s="19"/>
      <c r="EC143" s="19"/>
      <c r="EG143" s="19"/>
      <c r="EK143" s="19"/>
      <c r="EO143" s="19"/>
      <c r="ES143" s="19"/>
      <c r="EW143" s="19"/>
      <c r="FA143" s="19"/>
      <c r="FC143" s="46"/>
    </row>
    <row r="144" spans="1:159" ht="15.75" customHeight="1">
      <c r="A144" s="26">
        <v>140</v>
      </c>
      <c r="B144" s="9" t="s">
        <v>80</v>
      </c>
      <c r="C144" s="9" t="s">
        <v>25</v>
      </c>
      <c r="D144" s="26" t="s">
        <v>30</v>
      </c>
      <c r="E144" s="2">
        <f>SUM(BI144)</f>
        <v>83.7696335078534</v>
      </c>
      <c r="I144" s="19"/>
      <c r="M144" s="19"/>
      <c r="Q144" s="19"/>
      <c r="U144" s="19"/>
      <c r="Y144" s="19"/>
      <c r="AC144" s="19"/>
      <c r="AG144" s="19"/>
      <c r="AK144" s="19"/>
      <c r="AO144" s="19"/>
      <c r="AS144" s="19"/>
      <c r="AW144" s="19"/>
      <c r="BA144" s="19"/>
      <c r="BE144" s="19"/>
      <c r="BF144" s="29"/>
      <c r="BG144" s="17">
        <v>160</v>
      </c>
      <c r="BH144" s="18">
        <v>191</v>
      </c>
      <c r="BI144" s="19">
        <f>BG144*100/BH144</f>
        <v>83.7696335078534</v>
      </c>
      <c r="BM144" s="19"/>
      <c r="BQ144" s="19"/>
      <c r="BR144" s="29"/>
      <c r="BU144" s="19"/>
      <c r="BY144" s="19"/>
      <c r="CC144" s="19"/>
      <c r="CG144" s="19"/>
      <c r="CK144" s="19"/>
      <c r="CO144" s="19"/>
      <c r="CS144" s="19"/>
      <c r="CW144" s="19"/>
      <c r="DA144" s="19"/>
      <c r="DB144" s="29"/>
      <c r="DE144" s="19"/>
      <c r="DF144" s="29"/>
      <c r="DI144" s="19"/>
      <c r="DJ144" s="29"/>
      <c r="DM144" s="19"/>
      <c r="DN144" s="29"/>
      <c r="DQ144" s="19"/>
      <c r="DR144" s="29"/>
      <c r="DU144" s="19"/>
      <c r="DY144" s="19"/>
      <c r="EC144" s="19"/>
      <c r="EG144" s="19"/>
      <c r="EK144" s="19"/>
      <c r="EO144" s="19"/>
      <c r="ES144" s="19"/>
      <c r="EW144" s="19"/>
      <c r="FA144" s="19"/>
      <c r="FC144" s="46"/>
    </row>
    <row r="145" spans="1:159" ht="15">
      <c r="A145" s="26">
        <v>141</v>
      </c>
      <c r="B145" s="41" t="s">
        <v>62</v>
      </c>
      <c r="C145" s="41" t="s">
        <v>27</v>
      </c>
      <c r="D145" s="26" t="s">
        <v>30</v>
      </c>
      <c r="E145" s="2">
        <f>SUM(EC145,DY145)</f>
        <v>83.56164383561644</v>
      </c>
      <c r="I145" s="19"/>
      <c r="M145" s="19"/>
      <c r="Q145" s="19"/>
      <c r="U145" s="19"/>
      <c r="Y145" s="19"/>
      <c r="AC145" s="19"/>
      <c r="AG145" s="19"/>
      <c r="AK145" s="19"/>
      <c r="AO145" s="19"/>
      <c r="AS145" s="19"/>
      <c r="AW145" s="19"/>
      <c r="BA145" s="19"/>
      <c r="BE145" s="19"/>
      <c r="BF145" s="29"/>
      <c r="BI145" s="19"/>
      <c r="BM145" s="19"/>
      <c r="BQ145" s="19"/>
      <c r="BR145" s="29"/>
      <c r="BU145" s="19"/>
      <c r="BY145" s="19"/>
      <c r="CC145" s="19"/>
      <c r="CG145" s="19"/>
      <c r="CK145" s="19"/>
      <c r="CO145" s="19"/>
      <c r="CS145" s="19"/>
      <c r="CW145" s="19"/>
      <c r="DA145" s="19"/>
      <c r="DB145" s="29"/>
      <c r="DE145" s="19"/>
      <c r="DF145" s="29"/>
      <c r="DI145" s="19"/>
      <c r="DJ145" s="29"/>
      <c r="DM145" s="19"/>
      <c r="DN145" s="29"/>
      <c r="DQ145" s="19"/>
      <c r="DR145" s="29"/>
      <c r="DU145" s="19"/>
      <c r="DY145" s="19"/>
      <c r="EA145" s="17">
        <v>61</v>
      </c>
      <c r="EB145" s="18">
        <v>73</v>
      </c>
      <c r="EC145" s="19">
        <f>EA145*100/EB145</f>
        <v>83.56164383561644</v>
      </c>
      <c r="EG145" s="19"/>
      <c r="EK145" s="19"/>
      <c r="EO145" s="19"/>
      <c r="ES145" s="19"/>
      <c r="EW145" s="19"/>
      <c r="FA145" s="19"/>
      <c r="FC145" s="46"/>
    </row>
    <row r="146" spans="1:159" ht="15">
      <c r="A146" s="26">
        <v>142</v>
      </c>
      <c r="B146" s="37" t="s">
        <v>189</v>
      </c>
      <c r="C146" s="38" t="s">
        <v>27</v>
      </c>
      <c r="D146" s="26" t="s">
        <v>34</v>
      </c>
      <c r="E146" s="2">
        <f>SUM(EC146,DY146)</f>
        <v>83.56164383561644</v>
      </c>
      <c r="I146" s="19"/>
      <c r="M146" s="19"/>
      <c r="Q146" s="19"/>
      <c r="U146" s="19"/>
      <c r="Y146" s="19"/>
      <c r="AC146" s="19"/>
      <c r="AG146" s="19"/>
      <c r="AK146" s="19"/>
      <c r="AO146" s="19"/>
      <c r="AS146" s="19"/>
      <c r="AW146" s="19"/>
      <c r="BA146" s="19"/>
      <c r="BE146" s="19"/>
      <c r="BF146" s="29"/>
      <c r="BI146" s="19"/>
      <c r="BM146" s="19"/>
      <c r="BQ146" s="19"/>
      <c r="BR146" s="29"/>
      <c r="BU146" s="19"/>
      <c r="BY146" s="19"/>
      <c r="CC146" s="19"/>
      <c r="CG146" s="19"/>
      <c r="CK146" s="19"/>
      <c r="CO146" s="19"/>
      <c r="CS146" s="19"/>
      <c r="CW146" s="19"/>
      <c r="DA146" s="19"/>
      <c r="DB146" s="29"/>
      <c r="DE146" s="19"/>
      <c r="DF146" s="29"/>
      <c r="DI146" s="19"/>
      <c r="DJ146" s="29"/>
      <c r="DM146" s="19"/>
      <c r="DN146" s="29"/>
      <c r="DQ146" s="19"/>
      <c r="DR146" s="29"/>
      <c r="DU146" s="19"/>
      <c r="DY146" s="19"/>
      <c r="EA146" s="17">
        <v>61</v>
      </c>
      <c r="EB146" s="18">
        <v>73</v>
      </c>
      <c r="EC146" s="19">
        <f>EA146*100/EB146</f>
        <v>83.56164383561644</v>
      </c>
      <c r="EG146" s="19"/>
      <c r="EK146" s="19"/>
      <c r="EO146" s="19"/>
      <c r="ES146" s="19"/>
      <c r="EW146" s="19"/>
      <c r="FA146" s="19"/>
      <c r="FC146" s="46"/>
    </row>
    <row r="147" spans="1:159" ht="15">
      <c r="A147" s="26">
        <v>143</v>
      </c>
      <c r="B147" s="9" t="s">
        <v>74</v>
      </c>
      <c r="C147" s="9" t="s">
        <v>75</v>
      </c>
      <c r="D147" s="26" t="s">
        <v>30</v>
      </c>
      <c r="E147" s="2">
        <f>SUM(M147)</f>
        <v>83.33333333333333</v>
      </c>
      <c r="I147" s="19"/>
      <c r="K147" s="17">
        <v>60</v>
      </c>
      <c r="L147" s="18">
        <v>72</v>
      </c>
      <c r="M147" s="19">
        <f>K147*100/L147</f>
        <v>83.33333333333333</v>
      </c>
      <c r="Q147" s="19"/>
      <c r="U147" s="19"/>
      <c r="Y147" s="19"/>
      <c r="AC147" s="19"/>
      <c r="AG147" s="19"/>
      <c r="AK147" s="19"/>
      <c r="AO147" s="19"/>
      <c r="AS147" s="19"/>
      <c r="AW147" s="19"/>
      <c r="BA147" s="19"/>
      <c r="BE147" s="19"/>
      <c r="BF147" s="29"/>
      <c r="BI147" s="19"/>
      <c r="BM147" s="19"/>
      <c r="BQ147" s="19"/>
      <c r="BR147" s="29"/>
      <c r="BU147" s="19"/>
      <c r="BY147" s="19"/>
      <c r="CC147" s="19"/>
      <c r="CG147" s="19"/>
      <c r="CK147" s="19"/>
      <c r="CO147" s="19"/>
      <c r="CS147" s="19"/>
      <c r="CW147" s="19"/>
      <c r="DA147" s="19"/>
      <c r="DB147" s="29"/>
      <c r="DE147" s="19"/>
      <c r="DF147" s="29"/>
      <c r="DI147" s="19"/>
      <c r="DJ147" s="29"/>
      <c r="DM147" s="19"/>
      <c r="DN147" s="29"/>
      <c r="DQ147" s="19"/>
      <c r="DR147" s="29"/>
      <c r="DU147" s="19"/>
      <c r="DY147" s="19"/>
      <c r="EC147" s="19"/>
      <c r="EG147" s="19"/>
      <c r="EK147" s="19"/>
      <c r="EO147" s="19"/>
      <c r="ES147" s="19"/>
      <c r="EW147" s="19"/>
      <c r="FA147" s="19"/>
      <c r="FC147" s="46"/>
    </row>
    <row r="148" spans="1:159" ht="15">
      <c r="A148" s="26">
        <v>144</v>
      </c>
      <c r="B148" s="11" t="s">
        <v>389</v>
      </c>
      <c r="C148" s="8" t="s">
        <v>35</v>
      </c>
      <c r="D148" s="26" t="s">
        <v>34</v>
      </c>
      <c r="E148" s="2">
        <f>SUM(Q148)</f>
        <v>82.1917808219178</v>
      </c>
      <c r="I148" s="19"/>
      <c r="M148" s="19"/>
      <c r="O148" s="17">
        <v>120</v>
      </c>
      <c r="P148" s="18">
        <v>146</v>
      </c>
      <c r="Q148" s="19">
        <f>O148*100/P148</f>
        <v>82.1917808219178</v>
      </c>
      <c r="U148" s="19"/>
      <c r="Y148" s="19"/>
      <c r="AC148" s="19"/>
      <c r="AG148" s="19"/>
      <c r="AK148" s="19"/>
      <c r="AO148" s="19"/>
      <c r="AS148" s="19"/>
      <c r="AW148" s="19"/>
      <c r="BA148" s="19"/>
      <c r="BE148" s="19"/>
      <c r="BF148" s="29"/>
      <c r="BI148" s="19"/>
      <c r="BM148" s="19"/>
      <c r="BQ148" s="19"/>
      <c r="BR148" s="29"/>
      <c r="BU148" s="19"/>
      <c r="BY148" s="19"/>
      <c r="CC148" s="19"/>
      <c r="CG148" s="19"/>
      <c r="CK148" s="19"/>
      <c r="CO148" s="19"/>
      <c r="CS148" s="19"/>
      <c r="CW148" s="19"/>
      <c r="DA148" s="19"/>
      <c r="DB148" s="29"/>
      <c r="DE148" s="19"/>
      <c r="DF148" s="29"/>
      <c r="DI148" s="19"/>
      <c r="DJ148" s="29"/>
      <c r="DM148" s="19"/>
      <c r="DN148" s="29"/>
      <c r="DQ148" s="19"/>
      <c r="DR148" s="29"/>
      <c r="DU148" s="19"/>
      <c r="DY148" s="19"/>
      <c r="EC148" s="19"/>
      <c r="EG148" s="19"/>
      <c r="EK148" s="19"/>
      <c r="EO148" s="19"/>
      <c r="ES148" s="19"/>
      <c r="EW148" s="19"/>
      <c r="FA148" s="19"/>
      <c r="FC148" s="46"/>
    </row>
    <row r="149" spans="1:159" ht="15">
      <c r="A149" s="26">
        <v>145</v>
      </c>
      <c r="B149" s="11" t="s">
        <v>308</v>
      </c>
      <c r="C149" s="8" t="s">
        <v>306</v>
      </c>
      <c r="D149" s="26" t="s">
        <v>34</v>
      </c>
      <c r="E149" s="2">
        <f>SUM(CO149)</f>
        <v>82.07792207792208</v>
      </c>
      <c r="I149" s="19"/>
      <c r="M149" s="19"/>
      <c r="Q149" s="19"/>
      <c r="U149" s="19"/>
      <c r="Y149" s="19"/>
      <c r="AC149" s="19"/>
      <c r="AG149" s="19"/>
      <c r="AK149" s="19"/>
      <c r="AO149" s="19"/>
      <c r="AS149" s="19"/>
      <c r="AW149" s="19"/>
      <c r="BA149" s="19"/>
      <c r="BE149" s="19"/>
      <c r="BF149" s="29"/>
      <c r="BI149" s="19"/>
      <c r="BM149" s="19"/>
      <c r="BQ149" s="19"/>
      <c r="BR149" s="29"/>
      <c r="BU149" s="19"/>
      <c r="BY149" s="19"/>
      <c r="CC149" s="19"/>
      <c r="CG149" s="19"/>
      <c r="CK149" s="19"/>
      <c r="CM149" s="17">
        <v>158</v>
      </c>
      <c r="CN149" s="18">
        <v>192.5</v>
      </c>
      <c r="CO149" s="19">
        <f>CM149*100/CN149</f>
        <v>82.07792207792208</v>
      </c>
      <c r="CS149" s="19"/>
      <c r="CW149" s="19"/>
      <c r="DA149" s="19"/>
      <c r="DB149" s="29"/>
      <c r="DE149" s="19"/>
      <c r="DF149" s="29"/>
      <c r="DI149" s="19"/>
      <c r="DJ149" s="29"/>
      <c r="DM149" s="19"/>
      <c r="DN149" s="29"/>
      <c r="DQ149" s="19"/>
      <c r="DR149" s="29"/>
      <c r="DU149" s="19"/>
      <c r="DY149" s="19"/>
      <c r="EC149" s="19"/>
      <c r="EG149" s="19"/>
      <c r="EK149" s="19"/>
      <c r="EO149" s="19"/>
      <c r="ES149" s="19"/>
      <c r="EW149" s="19"/>
      <c r="FA149" s="19"/>
      <c r="FC149" s="46"/>
    </row>
    <row r="150" spans="1:159" ht="15">
      <c r="A150" s="26">
        <v>146</v>
      </c>
      <c r="B150" s="11" t="s">
        <v>388</v>
      </c>
      <c r="C150" s="8" t="s">
        <v>53</v>
      </c>
      <c r="D150" s="26" t="s">
        <v>34</v>
      </c>
      <c r="E150" s="2">
        <f>SUM(Q150)</f>
        <v>79.45205479452055</v>
      </c>
      <c r="I150" s="19"/>
      <c r="M150" s="19"/>
      <c r="O150" s="17">
        <v>116</v>
      </c>
      <c r="P150" s="18">
        <v>146</v>
      </c>
      <c r="Q150" s="19">
        <f>O150*100/P150</f>
        <v>79.45205479452055</v>
      </c>
      <c r="U150" s="19"/>
      <c r="Y150" s="19"/>
      <c r="AC150" s="19"/>
      <c r="AG150" s="19"/>
      <c r="AK150" s="19"/>
      <c r="AO150" s="19"/>
      <c r="AS150" s="19"/>
      <c r="AW150" s="19"/>
      <c r="BA150" s="19"/>
      <c r="BE150" s="19"/>
      <c r="BF150" s="29"/>
      <c r="BI150" s="19"/>
      <c r="BM150" s="19"/>
      <c r="BQ150" s="19"/>
      <c r="BR150" s="29"/>
      <c r="BU150" s="19"/>
      <c r="BY150" s="19"/>
      <c r="CC150" s="19"/>
      <c r="CG150" s="19"/>
      <c r="CK150" s="19"/>
      <c r="CO150" s="19"/>
      <c r="CS150" s="19"/>
      <c r="CW150" s="19"/>
      <c r="DA150" s="19"/>
      <c r="DB150" s="29"/>
      <c r="DE150" s="19"/>
      <c r="DF150" s="29"/>
      <c r="DI150" s="19"/>
      <c r="DJ150" s="29"/>
      <c r="DM150" s="19"/>
      <c r="DN150" s="29"/>
      <c r="DQ150" s="19"/>
      <c r="DR150" s="29"/>
      <c r="DU150" s="19"/>
      <c r="DY150" s="19"/>
      <c r="EC150" s="19"/>
      <c r="EG150" s="19"/>
      <c r="EK150" s="19"/>
      <c r="EO150" s="19"/>
      <c r="ES150" s="19"/>
      <c r="EW150" s="19"/>
      <c r="FA150" s="19"/>
      <c r="FC150" s="46"/>
    </row>
    <row r="151" spans="1:159" ht="15">
      <c r="A151" s="26">
        <v>147</v>
      </c>
      <c r="B151" s="11" t="s">
        <v>355</v>
      </c>
      <c r="C151" s="8" t="s">
        <v>233</v>
      </c>
      <c r="D151" s="26" t="s">
        <v>34</v>
      </c>
      <c r="E151" s="2">
        <f>SUM(AG151)</f>
        <v>78.57142857142857</v>
      </c>
      <c r="I151" s="19"/>
      <c r="M151" s="19"/>
      <c r="Q151" s="19"/>
      <c r="U151" s="19"/>
      <c r="Y151" s="19"/>
      <c r="AC151" s="19"/>
      <c r="AE151" s="17">
        <v>77</v>
      </c>
      <c r="AF151" s="18">
        <v>98</v>
      </c>
      <c r="AG151" s="19">
        <f>AE151*100/AF151</f>
        <v>78.57142857142857</v>
      </c>
      <c r="AK151" s="19"/>
      <c r="AO151" s="19"/>
      <c r="AS151" s="19"/>
      <c r="AW151" s="19"/>
      <c r="BA151" s="19"/>
      <c r="BE151" s="19"/>
      <c r="BF151" s="29"/>
      <c r="BI151" s="19"/>
      <c r="BM151" s="19"/>
      <c r="BQ151" s="19"/>
      <c r="BR151" s="29"/>
      <c r="BU151" s="19"/>
      <c r="BY151" s="19"/>
      <c r="CC151" s="19"/>
      <c r="CG151" s="19"/>
      <c r="CK151" s="19"/>
      <c r="CO151" s="19"/>
      <c r="CS151" s="19"/>
      <c r="CW151" s="19"/>
      <c r="DA151" s="19"/>
      <c r="DB151" s="29"/>
      <c r="DE151" s="19"/>
      <c r="DF151" s="29"/>
      <c r="DI151" s="19"/>
      <c r="DJ151" s="29"/>
      <c r="DM151" s="19"/>
      <c r="DN151" s="29"/>
      <c r="DQ151" s="19"/>
      <c r="DR151" s="29"/>
      <c r="DU151" s="19"/>
      <c r="DY151" s="19"/>
      <c r="EC151" s="19"/>
      <c r="EG151" s="19"/>
      <c r="EK151" s="19"/>
      <c r="EO151" s="19"/>
      <c r="ES151" s="19"/>
      <c r="EW151" s="19"/>
      <c r="FA151" s="19"/>
      <c r="FC151" s="46"/>
    </row>
    <row r="152" spans="1:159" ht="15">
      <c r="A152" s="26">
        <v>148</v>
      </c>
      <c r="B152" s="34" t="s">
        <v>72</v>
      </c>
      <c r="C152" s="7" t="s">
        <v>73</v>
      </c>
      <c r="D152" s="26" t="s">
        <v>30</v>
      </c>
      <c r="E152" s="2">
        <f>SUM(AG152)</f>
        <v>78.57142857142857</v>
      </c>
      <c r="I152" s="19"/>
      <c r="M152" s="19"/>
      <c r="Q152" s="19"/>
      <c r="U152" s="19"/>
      <c r="Y152" s="19"/>
      <c r="AC152" s="19"/>
      <c r="AE152" s="17">
        <v>77</v>
      </c>
      <c r="AF152" s="18">
        <v>98</v>
      </c>
      <c r="AG152" s="19">
        <f>AE152*100/AF152</f>
        <v>78.57142857142857</v>
      </c>
      <c r="AK152" s="19"/>
      <c r="AO152" s="19"/>
      <c r="AS152" s="19"/>
      <c r="AW152" s="19"/>
      <c r="BA152" s="19"/>
      <c r="BE152" s="19"/>
      <c r="BF152" s="29"/>
      <c r="BI152" s="19"/>
      <c r="BM152" s="19"/>
      <c r="BQ152" s="19"/>
      <c r="BR152" s="29"/>
      <c r="BU152" s="19"/>
      <c r="BY152" s="19"/>
      <c r="CC152" s="19"/>
      <c r="CG152" s="19"/>
      <c r="CK152" s="19"/>
      <c r="CO152" s="19"/>
      <c r="CS152" s="19"/>
      <c r="CW152" s="19"/>
      <c r="DA152" s="19"/>
      <c r="DB152" s="29"/>
      <c r="DE152" s="19"/>
      <c r="DF152" s="29"/>
      <c r="DI152" s="19"/>
      <c r="DJ152" s="29"/>
      <c r="DM152" s="19"/>
      <c r="DN152" s="29"/>
      <c r="DQ152" s="19"/>
      <c r="DR152" s="29"/>
      <c r="DU152" s="19"/>
      <c r="DY152" s="19"/>
      <c r="EC152" s="19"/>
      <c r="EG152" s="19"/>
      <c r="EK152" s="19"/>
      <c r="EO152" s="19"/>
      <c r="ES152" s="19"/>
      <c r="EW152" s="19"/>
      <c r="FA152" s="19"/>
      <c r="FC152" s="46"/>
    </row>
    <row r="153" spans="1:159" ht="15">
      <c r="A153" s="26">
        <v>149</v>
      </c>
      <c r="B153" s="11" t="s">
        <v>248</v>
      </c>
      <c r="C153" s="8" t="s">
        <v>161</v>
      </c>
      <c r="D153" s="26" t="s">
        <v>34</v>
      </c>
      <c r="E153" s="2">
        <f>SUM(EO153,EC153,EW153)</f>
        <v>77.77777777777777</v>
      </c>
      <c r="I153" s="19"/>
      <c r="M153" s="19"/>
      <c r="Q153" s="19"/>
      <c r="U153" s="19"/>
      <c r="Y153" s="19"/>
      <c r="AC153" s="19"/>
      <c r="AG153" s="19"/>
      <c r="AK153" s="19"/>
      <c r="AO153" s="19"/>
      <c r="AS153" s="19"/>
      <c r="AW153" s="19"/>
      <c r="BA153" s="19"/>
      <c r="BE153" s="19"/>
      <c r="BF153" s="29"/>
      <c r="BI153" s="19"/>
      <c r="BM153" s="19"/>
      <c r="BQ153" s="19"/>
      <c r="BR153" s="29"/>
      <c r="BU153" s="19"/>
      <c r="BY153" s="19"/>
      <c r="CC153" s="19"/>
      <c r="CG153" s="19"/>
      <c r="CK153" s="19"/>
      <c r="CO153" s="19"/>
      <c r="CS153" s="19"/>
      <c r="CW153" s="19"/>
      <c r="DA153" s="19"/>
      <c r="DB153" s="29"/>
      <c r="DE153" s="19"/>
      <c r="DF153" s="29"/>
      <c r="DI153" s="19"/>
      <c r="DJ153" s="29"/>
      <c r="DM153" s="19"/>
      <c r="DN153" s="29"/>
      <c r="DQ153" s="19"/>
      <c r="DR153" s="29"/>
      <c r="DU153" s="19"/>
      <c r="DY153" s="19"/>
      <c r="EC153" s="19"/>
      <c r="EG153" s="19"/>
      <c r="EK153" s="19"/>
      <c r="EO153" s="19"/>
      <c r="ES153" s="19"/>
      <c r="EU153" s="17">
        <v>70</v>
      </c>
      <c r="EV153" s="18">
        <v>90</v>
      </c>
      <c r="EW153" s="19">
        <f>EU153*100/EV153</f>
        <v>77.77777777777777</v>
      </c>
      <c r="FA153" s="19"/>
      <c r="FC153" s="46"/>
    </row>
    <row r="154" spans="1:159" ht="15">
      <c r="A154" s="26">
        <v>150</v>
      </c>
      <c r="B154" s="11" t="s">
        <v>311</v>
      </c>
      <c r="C154" s="8" t="s">
        <v>28</v>
      </c>
      <c r="D154" s="26" t="s">
        <v>34</v>
      </c>
      <c r="E154" s="2">
        <f>SUM(CO154)</f>
        <v>77.40259740259741</v>
      </c>
      <c r="I154" s="19"/>
      <c r="M154" s="19"/>
      <c r="Q154" s="19"/>
      <c r="U154" s="19"/>
      <c r="Y154" s="19"/>
      <c r="AC154" s="19"/>
      <c r="AG154" s="19"/>
      <c r="AK154" s="19"/>
      <c r="AO154" s="19"/>
      <c r="AS154" s="19"/>
      <c r="AW154" s="19"/>
      <c r="BA154" s="19"/>
      <c r="BE154" s="19"/>
      <c r="BF154" s="29"/>
      <c r="BI154" s="19"/>
      <c r="BM154" s="19"/>
      <c r="BQ154" s="19"/>
      <c r="BR154" s="29"/>
      <c r="BU154" s="19"/>
      <c r="BY154" s="19"/>
      <c r="CC154" s="19"/>
      <c r="CG154" s="19"/>
      <c r="CK154" s="19"/>
      <c r="CM154" s="17">
        <v>149</v>
      </c>
      <c r="CN154" s="18">
        <v>192.5</v>
      </c>
      <c r="CO154" s="19">
        <f>CM154*100/CN154</f>
        <v>77.40259740259741</v>
      </c>
      <c r="CS154" s="19"/>
      <c r="CW154" s="19"/>
      <c r="DA154" s="19"/>
      <c r="DB154" s="29"/>
      <c r="DE154" s="19"/>
      <c r="DF154" s="29"/>
      <c r="DI154" s="19"/>
      <c r="DJ154" s="29"/>
      <c r="DM154" s="19"/>
      <c r="DN154" s="29"/>
      <c r="DQ154" s="19"/>
      <c r="DR154" s="29"/>
      <c r="DU154" s="19"/>
      <c r="DY154" s="19"/>
      <c r="EC154" s="19"/>
      <c r="EG154" s="19"/>
      <c r="EK154" s="19"/>
      <c r="EO154" s="19"/>
      <c r="ES154" s="19"/>
      <c r="EW154" s="19"/>
      <c r="FA154" s="19"/>
      <c r="FC154" s="46"/>
    </row>
    <row r="155" spans="1:159" ht="15">
      <c r="A155" s="26">
        <v>151</v>
      </c>
      <c r="B155" s="11" t="s">
        <v>370</v>
      </c>
      <c r="C155" s="8" t="s">
        <v>53</v>
      </c>
      <c r="D155" s="26" t="s">
        <v>34</v>
      </c>
      <c r="E155" s="2">
        <f>SUM(Q155)</f>
        <v>76.71232876712328</v>
      </c>
      <c r="I155" s="19"/>
      <c r="M155" s="19"/>
      <c r="O155" s="17">
        <v>112</v>
      </c>
      <c r="P155" s="18">
        <v>146</v>
      </c>
      <c r="Q155" s="19">
        <f>O155*100/P155</f>
        <v>76.71232876712328</v>
      </c>
      <c r="U155" s="19"/>
      <c r="Y155" s="19"/>
      <c r="AC155" s="19"/>
      <c r="AG155" s="19"/>
      <c r="AK155" s="19"/>
      <c r="AO155" s="19"/>
      <c r="AS155" s="19"/>
      <c r="AW155" s="19"/>
      <c r="BA155" s="19"/>
      <c r="BE155" s="19"/>
      <c r="BF155" s="29"/>
      <c r="BI155" s="19"/>
      <c r="BM155" s="19"/>
      <c r="BQ155" s="19"/>
      <c r="BR155" s="29"/>
      <c r="BU155" s="19"/>
      <c r="BY155" s="19"/>
      <c r="CC155" s="19"/>
      <c r="CG155" s="19"/>
      <c r="CK155" s="19"/>
      <c r="CO155" s="19"/>
      <c r="CS155" s="19"/>
      <c r="CW155" s="19"/>
      <c r="DA155" s="19"/>
      <c r="DB155" s="29"/>
      <c r="DE155" s="19"/>
      <c r="DF155" s="29"/>
      <c r="DI155" s="19"/>
      <c r="DJ155" s="29"/>
      <c r="DM155" s="19"/>
      <c r="DN155" s="29"/>
      <c r="DQ155" s="19"/>
      <c r="DR155" s="29"/>
      <c r="DU155" s="19"/>
      <c r="DY155" s="19"/>
      <c r="EC155" s="19"/>
      <c r="EG155" s="19"/>
      <c r="EK155" s="19"/>
      <c r="EO155" s="19"/>
      <c r="ES155" s="19"/>
      <c r="EW155" s="19"/>
      <c r="FA155" s="19"/>
      <c r="FC155" s="46"/>
    </row>
    <row r="156" spans="1:159" ht="15">
      <c r="A156" s="26">
        <v>152</v>
      </c>
      <c r="B156" s="36" t="s">
        <v>109</v>
      </c>
      <c r="C156" s="36" t="s">
        <v>27</v>
      </c>
      <c r="D156" s="26" t="s">
        <v>30</v>
      </c>
      <c r="E156" s="2">
        <f>SUM(AG156)</f>
        <v>76.53061224489795</v>
      </c>
      <c r="I156" s="19"/>
      <c r="M156" s="19"/>
      <c r="Q156" s="19"/>
      <c r="U156" s="19"/>
      <c r="Y156" s="19"/>
      <c r="AC156" s="19"/>
      <c r="AE156" s="17">
        <v>75</v>
      </c>
      <c r="AF156" s="18">
        <v>98</v>
      </c>
      <c r="AG156" s="19">
        <f>AE156*100/AF156</f>
        <v>76.53061224489795</v>
      </c>
      <c r="AK156" s="19"/>
      <c r="AO156" s="19"/>
      <c r="AS156" s="19"/>
      <c r="AW156" s="19"/>
      <c r="BA156" s="19"/>
      <c r="BE156" s="19"/>
      <c r="BF156" s="29"/>
      <c r="BI156" s="19"/>
      <c r="BM156" s="19"/>
      <c r="BQ156" s="19"/>
      <c r="BR156" s="29"/>
      <c r="BU156" s="19"/>
      <c r="BY156" s="19"/>
      <c r="CC156" s="19"/>
      <c r="CG156" s="19"/>
      <c r="CK156" s="19"/>
      <c r="CO156" s="19"/>
      <c r="CS156" s="19"/>
      <c r="CW156" s="19"/>
      <c r="DA156" s="19"/>
      <c r="DB156" s="29"/>
      <c r="DE156" s="19"/>
      <c r="DF156" s="29"/>
      <c r="DI156" s="19"/>
      <c r="DJ156" s="29"/>
      <c r="DM156" s="19"/>
      <c r="DN156" s="29"/>
      <c r="DQ156" s="19"/>
      <c r="DR156" s="29"/>
      <c r="DU156" s="19"/>
      <c r="DY156" s="19"/>
      <c r="EC156" s="19"/>
      <c r="EG156" s="19"/>
      <c r="EK156" s="19"/>
      <c r="EO156" s="19"/>
      <c r="ES156" s="19"/>
      <c r="EW156" s="19"/>
      <c r="FA156" s="19"/>
      <c r="FC156" s="46"/>
    </row>
    <row r="157" spans="1:159" ht="15">
      <c r="A157" s="26">
        <v>153</v>
      </c>
      <c r="B157" s="11" t="s">
        <v>373</v>
      </c>
      <c r="C157" s="8" t="s">
        <v>167</v>
      </c>
      <c r="D157" s="26" t="s">
        <v>34</v>
      </c>
      <c r="E157" s="2">
        <f>SUM(Q157)</f>
        <v>76.02739726027397</v>
      </c>
      <c r="I157" s="19"/>
      <c r="M157" s="19"/>
      <c r="O157" s="17">
        <v>111</v>
      </c>
      <c r="P157" s="18">
        <v>146</v>
      </c>
      <c r="Q157" s="19">
        <f>O157*100/P157</f>
        <v>76.02739726027397</v>
      </c>
      <c r="U157" s="19"/>
      <c r="Y157" s="19"/>
      <c r="AC157" s="19"/>
      <c r="AG157" s="19"/>
      <c r="AK157" s="19"/>
      <c r="AO157" s="19"/>
      <c r="AS157" s="19"/>
      <c r="AW157" s="19"/>
      <c r="BA157" s="19"/>
      <c r="BE157" s="19"/>
      <c r="BF157" s="29"/>
      <c r="BI157" s="19"/>
      <c r="BM157" s="19"/>
      <c r="BQ157" s="19"/>
      <c r="BR157" s="29"/>
      <c r="BU157" s="19"/>
      <c r="BY157" s="19"/>
      <c r="CC157" s="19"/>
      <c r="CG157" s="19"/>
      <c r="CK157" s="19"/>
      <c r="CO157" s="19"/>
      <c r="CS157" s="19"/>
      <c r="CW157" s="19"/>
      <c r="DA157" s="19"/>
      <c r="DB157" s="29"/>
      <c r="DE157" s="19"/>
      <c r="DF157" s="29"/>
      <c r="DI157" s="19"/>
      <c r="DJ157" s="29"/>
      <c r="DM157" s="19"/>
      <c r="DN157" s="29"/>
      <c r="DQ157" s="19"/>
      <c r="DR157" s="29"/>
      <c r="DU157" s="19"/>
      <c r="DY157" s="19"/>
      <c r="EC157" s="19"/>
      <c r="EG157" s="19"/>
      <c r="EK157" s="19"/>
      <c r="EO157" s="19"/>
      <c r="ES157" s="19"/>
      <c r="EW157" s="19"/>
      <c r="FA157" s="19"/>
      <c r="FC157" s="46"/>
    </row>
    <row r="158" spans="1:159" ht="15">
      <c r="A158" s="26">
        <v>154</v>
      </c>
      <c r="B158" s="11" t="s">
        <v>371</v>
      </c>
      <c r="C158" s="8" t="s">
        <v>372</v>
      </c>
      <c r="D158" s="26" t="s">
        <v>34</v>
      </c>
      <c r="E158" s="2">
        <f>SUM(Q158)</f>
        <v>75.34246575342466</v>
      </c>
      <c r="I158" s="19"/>
      <c r="M158" s="19"/>
      <c r="O158" s="17">
        <v>110</v>
      </c>
      <c r="P158" s="18">
        <v>146</v>
      </c>
      <c r="Q158" s="19">
        <f>O158*100/P158</f>
        <v>75.34246575342466</v>
      </c>
      <c r="U158" s="19"/>
      <c r="Y158" s="19"/>
      <c r="AC158" s="19"/>
      <c r="AG158" s="19"/>
      <c r="AK158" s="19"/>
      <c r="AO158" s="19"/>
      <c r="AS158" s="19"/>
      <c r="AW158" s="19"/>
      <c r="BA158" s="19"/>
      <c r="BE158" s="19"/>
      <c r="BF158" s="29"/>
      <c r="BI158" s="19"/>
      <c r="BM158" s="19"/>
      <c r="BQ158" s="19"/>
      <c r="BR158" s="29"/>
      <c r="BU158" s="19"/>
      <c r="BY158" s="19"/>
      <c r="CC158" s="19"/>
      <c r="CG158" s="19"/>
      <c r="CK158" s="19"/>
      <c r="CO158" s="19"/>
      <c r="CS158" s="19"/>
      <c r="CW158" s="19"/>
      <c r="DA158" s="19"/>
      <c r="DB158" s="29"/>
      <c r="DE158" s="19"/>
      <c r="DF158" s="29"/>
      <c r="DI158" s="19"/>
      <c r="DJ158" s="29"/>
      <c r="DM158" s="19"/>
      <c r="DN158" s="29"/>
      <c r="DQ158" s="19"/>
      <c r="DR158" s="29"/>
      <c r="DU158" s="19"/>
      <c r="DY158" s="19"/>
      <c r="EC158" s="19"/>
      <c r="EG158" s="19"/>
      <c r="EK158" s="19"/>
      <c r="EO158" s="19"/>
      <c r="ES158" s="19"/>
      <c r="EW158" s="19"/>
      <c r="FA158" s="19"/>
      <c r="FC158" s="46"/>
    </row>
    <row r="159" spans="1:159" ht="15">
      <c r="A159" s="26">
        <v>155</v>
      </c>
      <c r="B159" s="27" t="s">
        <v>91</v>
      </c>
      <c r="C159" s="8" t="s">
        <v>75</v>
      </c>
      <c r="D159" s="26" t="s">
        <v>34</v>
      </c>
      <c r="E159" s="2">
        <f>SUM(Q159)</f>
        <v>75.34246575342466</v>
      </c>
      <c r="I159" s="19"/>
      <c r="M159" s="19"/>
      <c r="O159" s="17">
        <v>110</v>
      </c>
      <c r="P159" s="18">
        <v>146</v>
      </c>
      <c r="Q159" s="19">
        <f>O159*100/P159</f>
        <v>75.34246575342466</v>
      </c>
      <c r="U159" s="19"/>
      <c r="Y159" s="19"/>
      <c r="AC159" s="19"/>
      <c r="AG159" s="19"/>
      <c r="AK159" s="19"/>
      <c r="AO159" s="19"/>
      <c r="AS159" s="19"/>
      <c r="AW159" s="19"/>
      <c r="BA159" s="19"/>
      <c r="BE159" s="19"/>
      <c r="BF159" s="29"/>
      <c r="BI159" s="19"/>
      <c r="BM159" s="19"/>
      <c r="BQ159" s="19"/>
      <c r="BR159" s="29"/>
      <c r="BU159" s="19"/>
      <c r="BY159" s="19"/>
      <c r="CC159" s="19"/>
      <c r="CG159" s="19"/>
      <c r="CK159" s="19"/>
      <c r="CO159" s="19"/>
      <c r="CS159" s="19"/>
      <c r="CW159" s="19"/>
      <c r="DA159" s="19"/>
      <c r="DB159" s="29"/>
      <c r="DE159" s="19"/>
      <c r="DF159" s="29"/>
      <c r="DI159" s="19"/>
      <c r="DJ159" s="29"/>
      <c r="DM159" s="19"/>
      <c r="DN159" s="29"/>
      <c r="DQ159" s="19"/>
      <c r="DR159" s="29"/>
      <c r="DU159" s="19"/>
      <c r="DY159" s="19"/>
      <c r="EC159" s="19"/>
      <c r="EG159" s="19"/>
      <c r="EK159" s="19"/>
      <c r="EO159" s="19"/>
      <c r="ES159" s="19"/>
      <c r="EW159" s="19"/>
      <c r="FA159" s="19"/>
      <c r="FC159" s="46"/>
    </row>
    <row r="160" spans="1:159" ht="15">
      <c r="A160" s="26">
        <v>156</v>
      </c>
      <c r="B160" s="11" t="s">
        <v>420</v>
      </c>
      <c r="C160" s="8" t="s">
        <v>99</v>
      </c>
      <c r="D160" s="26" t="s">
        <v>34</v>
      </c>
      <c r="E160" s="2">
        <f>SUM(I160)</f>
        <v>75</v>
      </c>
      <c r="G160" s="17">
        <v>51</v>
      </c>
      <c r="H160" s="18">
        <v>68</v>
      </c>
      <c r="I160" s="19">
        <f>G160*100/H160</f>
        <v>75</v>
      </c>
      <c r="M160" s="19"/>
      <c r="Q160" s="19"/>
      <c r="U160" s="19"/>
      <c r="Y160" s="19"/>
      <c r="AC160" s="19"/>
      <c r="AG160" s="19"/>
      <c r="AK160" s="19"/>
      <c r="AO160" s="19"/>
      <c r="AS160" s="19"/>
      <c r="AW160" s="19"/>
      <c r="BA160" s="19"/>
      <c r="BE160" s="19"/>
      <c r="BF160" s="29"/>
      <c r="BI160" s="19"/>
      <c r="BM160" s="19"/>
      <c r="BQ160" s="19"/>
      <c r="BR160" s="29"/>
      <c r="BU160" s="19"/>
      <c r="BY160" s="19"/>
      <c r="CC160" s="19"/>
      <c r="CG160" s="19"/>
      <c r="CK160" s="19"/>
      <c r="CO160" s="19"/>
      <c r="CS160" s="19"/>
      <c r="CW160" s="19"/>
      <c r="DA160" s="19"/>
      <c r="DB160" s="29"/>
      <c r="DE160" s="19"/>
      <c r="DF160" s="29"/>
      <c r="DI160" s="19"/>
      <c r="DJ160" s="29"/>
      <c r="DM160" s="19"/>
      <c r="DN160" s="29"/>
      <c r="DQ160" s="19"/>
      <c r="DR160" s="29"/>
      <c r="DU160" s="19"/>
      <c r="DY160" s="19"/>
      <c r="EC160" s="19"/>
      <c r="EG160" s="19"/>
      <c r="EK160" s="19"/>
      <c r="EO160" s="19"/>
      <c r="ES160" s="19"/>
      <c r="EW160" s="19"/>
      <c r="FA160" s="19"/>
      <c r="FC160" s="46"/>
    </row>
    <row r="161" spans="1:159" ht="15">
      <c r="A161" s="26">
        <v>157</v>
      </c>
      <c r="B161" s="9" t="s">
        <v>198</v>
      </c>
      <c r="C161" s="9" t="s">
        <v>199</v>
      </c>
      <c r="D161" s="26" t="s">
        <v>34</v>
      </c>
      <c r="E161" s="2">
        <f>SUM(Q161)</f>
        <v>74.65753424657534</v>
      </c>
      <c r="I161" s="19"/>
      <c r="M161" s="19"/>
      <c r="O161" s="17">
        <v>109</v>
      </c>
      <c r="P161" s="18">
        <v>146</v>
      </c>
      <c r="Q161" s="19">
        <f>O161*100/P161</f>
        <v>74.65753424657534</v>
      </c>
      <c r="U161" s="19"/>
      <c r="Y161" s="19"/>
      <c r="AC161" s="19"/>
      <c r="AG161" s="19"/>
      <c r="AK161" s="19"/>
      <c r="AO161" s="19"/>
      <c r="AS161" s="19"/>
      <c r="AW161" s="19"/>
      <c r="BA161" s="19"/>
      <c r="BE161" s="19"/>
      <c r="BF161" s="29"/>
      <c r="BI161" s="19"/>
      <c r="BM161" s="19"/>
      <c r="BQ161" s="19"/>
      <c r="BR161" s="29"/>
      <c r="BU161" s="19"/>
      <c r="BY161" s="19"/>
      <c r="CC161" s="19"/>
      <c r="CG161" s="19"/>
      <c r="CK161" s="19"/>
      <c r="CO161" s="19"/>
      <c r="CS161" s="19"/>
      <c r="CW161" s="19"/>
      <c r="DA161" s="19"/>
      <c r="DB161" s="29"/>
      <c r="DE161" s="19"/>
      <c r="DF161" s="29"/>
      <c r="DI161" s="19"/>
      <c r="DJ161" s="29"/>
      <c r="DM161" s="19"/>
      <c r="DN161" s="29"/>
      <c r="DQ161" s="19"/>
      <c r="DR161" s="29"/>
      <c r="DU161" s="19"/>
      <c r="DY161" s="19"/>
      <c r="EC161" s="19"/>
      <c r="EG161" s="19"/>
      <c r="EK161" s="19"/>
      <c r="EO161" s="19"/>
      <c r="ES161" s="19"/>
      <c r="EW161" s="19"/>
      <c r="FA161" s="19"/>
      <c r="FC161" s="46"/>
    </row>
    <row r="162" spans="1:159" ht="15">
      <c r="A162" s="26">
        <v>158</v>
      </c>
      <c r="B162" s="11" t="s">
        <v>253</v>
      </c>
      <c r="C162" s="8" t="s">
        <v>167</v>
      </c>
      <c r="D162" s="26" t="s">
        <v>34</v>
      </c>
      <c r="E162" s="2">
        <f>SUM(EO162)</f>
        <v>74.11764705882354</v>
      </c>
      <c r="I162" s="19"/>
      <c r="M162" s="19"/>
      <c r="Q162" s="19"/>
      <c r="U162" s="19"/>
      <c r="Y162" s="19"/>
      <c r="AC162" s="19"/>
      <c r="AG162" s="19"/>
      <c r="AK162" s="19"/>
      <c r="AO162" s="19"/>
      <c r="AS162" s="19"/>
      <c r="AW162" s="19"/>
      <c r="BA162" s="19"/>
      <c r="BE162" s="19"/>
      <c r="BF162" s="29"/>
      <c r="BI162" s="19"/>
      <c r="BM162" s="19"/>
      <c r="BQ162" s="19"/>
      <c r="BR162" s="29"/>
      <c r="BU162" s="19"/>
      <c r="BY162" s="19"/>
      <c r="CC162" s="19"/>
      <c r="CG162" s="19"/>
      <c r="CK162" s="19"/>
      <c r="CO162" s="19"/>
      <c r="CS162" s="19"/>
      <c r="CW162" s="19"/>
      <c r="DA162" s="19"/>
      <c r="DB162" s="29"/>
      <c r="DE162" s="19"/>
      <c r="DF162" s="29"/>
      <c r="DI162" s="19"/>
      <c r="DJ162" s="29"/>
      <c r="DM162" s="19"/>
      <c r="DN162" s="29"/>
      <c r="DQ162" s="19"/>
      <c r="DR162" s="29"/>
      <c r="DU162" s="19"/>
      <c r="DY162" s="19"/>
      <c r="EC162" s="19"/>
      <c r="EG162" s="19"/>
      <c r="EK162" s="19"/>
      <c r="EM162" s="17">
        <v>63</v>
      </c>
      <c r="EN162" s="18">
        <v>85</v>
      </c>
      <c r="EO162" s="19">
        <f>EM162*100/EN162</f>
        <v>74.11764705882354</v>
      </c>
      <c r="ES162" s="19"/>
      <c r="EW162" s="19"/>
      <c r="FA162" s="19"/>
      <c r="FC162" s="46"/>
    </row>
    <row r="163" spans="1:159" ht="15">
      <c r="A163" s="26">
        <v>159</v>
      </c>
      <c r="B163" s="11" t="s">
        <v>312</v>
      </c>
      <c r="C163" s="8" t="s">
        <v>306</v>
      </c>
      <c r="D163" s="26" t="s">
        <v>34</v>
      </c>
      <c r="E163" s="2">
        <f>SUM(CO163)</f>
        <v>73.24675324675324</v>
      </c>
      <c r="I163" s="19"/>
      <c r="M163" s="19"/>
      <c r="Q163" s="19"/>
      <c r="U163" s="19"/>
      <c r="Y163" s="19"/>
      <c r="AC163" s="19"/>
      <c r="AG163" s="19"/>
      <c r="AK163" s="19"/>
      <c r="AO163" s="19"/>
      <c r="AS163" s="19"/>
      <c r="AW163" s="19"/>
      <c r="BA163" s="19"/>
      <c r="BE163" s="19"/>
      <c r="BF163" s="29"/>
      <c r="BI163" s="19"/>
      <c r="BM163" s="19"/>
      <c r="BQ163" s="19"/>
      <c r="BR163" s="29"/>
      <c r="BU163" s="19"/>
      <c r="BY163" s="19"/>
      <c r="CC163" s="19"/>
      <c r="CG163" s="19"/>
      <c r="CK163" s="19"/>
      <c r="CM163" s="17">
        <v>141</v>
      </c>
      <c r="CN163" s="18">
        <v>192.5</v>
      </c>
      <c r="CO163" s="19">
        <f>CM163*100/CN163</f>
        <v>73.24675324675324</v>
      </c>
      <c r="CS163" s="19"/>
      <c r="CW163" s="19"/>
      <c r="DA163" s="19"/>
      <c r="DB163" s="29"/>
      <c r="DE163" s="19"/>
      <c r="DF163" s="29"/>
      <c r="DI163" s="19"/>
      <c r="DJ163" s="29"/>
      <c r="DM163" s="19"/>
      <c r="DN163" s="29"/>
      <c r="DQ163" s="19"/>
      <c r="DR163" s="29"/>
      <c r="DU163" s="19"/>
      <c r="DY163" s="19"/>
      <c r="EC163" s="19"/>
      <c r="EG163" s="19"/>
      <c r="EK163" s="19"/>
      <c r="EO163" s="19"/>
      <c r="ES163" s="19"/>
      <c r="EW163" s="19"/>
      <c r="FA163" s="19"/>
      <c r="FC163" s="46"/>
    </row>
    <row r="164" spans="1:159" ht="15">
      <c r="A164" s="26">
        <v>160</v>
      </c>
      <c r="B164" s="11" t="s">
        <v>375</v>
      </c>
      <c r="C164" s="8" t="s">
        <v>53</v>
      </c>
      <c r="D164" s="26" t="s">
        <v>34</v>
      </c>
      <c r="E164" s="2">
        <f>SUM(Q164)</f>
        <v>72.6027397260274</v>
      </c>
      <c r="I164" s="19"/>
      <c r="M164" s="19"/>
      <c r="O164" s="17">
        <v>106</v>
      </c>
      <c r="P164" s="18">
        <v>146</v>
      </c>
      <c r="Q164" s="19">
        <f>O164*100/P164</f>
        <v>72.6027397260274</v>
      </c>
      <c r="U164" s="19"/>
      <c r="Y164" s="19"/>
      <c r="AC164" s="19"/>
      <c r="AG164" s="19"/>
      <c r="AK164" s="19"/>
      <c r="AO164" s="19"/>
      <c r="AS164" s="19"/>
      <c r="AW164" s="19"/>
      <c r="BA164" s="19"/>
      <c r="BE164" s="19"/>
      <c r="BF164" s="29"/>
      <c r="BI164" s="19"/>
      <c r="BM164" s="19"/>
      <c r="BQ164" s="19"/>
      <c r="BR164" s="29"/>
      <c r="BU164" s="19"/>
      <c r="BY164" s="19"/>
      <c r="CC164" s="19"/>
      <c r="CG164" s="19"/>
      <c r="CK164" s="19"/>
      <c r="CO164" s="19"/>
      <c r="CS164" s="19"/>
      <c r="CW164" s="19"/>
      <c r="DA164" s="19"/>
      <c r="DB164" s="29"/>
      <c r="DE164" s="19"/>
      <c r="DF164" s="29"/>
      <c r="DI164" s="19"/>
      <c r="DJ164" s="29"/>
      <c r="DM164" s="19"/>
      <c r="DN164" s="29"/>
      <c r="DQ164" s="19"/>
      <c r="DR164" s="29"/>
      <c r="DU164" s="19"/>
      <c r="DY164" s="19"/>
      <c r="EC164" s="19"/>
      <c r="EG164" s="19"/>
      <c r="EK164" s="19"/>
      <c r="EO164" s="19"/>
      <c r="ES164" s="19"/>
      <c r="EW164" s="19"/>
      <c r="FA164" s="19"/>
      <c r="FC164" s="46"/>
    </row>
    <row r="165" spans="1:159" ht="15">
      <c r="A165" s="26">
        <v>161</v>
      </c>
      <c r="B165" s="11" t="s">
        <v>357</v>
      </c>
      <c r="C165" s="8" t="s">
        <v>55</v>
      </c>
      <c r="D165" s="26" t="s">
        <v>34</v>
      </c>
      <c r="E165" s="2">
        <f>SUM(AG165)</f>
        <v>72.44897959183673</v>
      </c>
      <c r="I165" s="19"/>
      <c r="M165" s="19"/>
      <c r="Q165" s="19"/>
      <c r="U165" s="19"/>
      <c r="Y165" s="19"/>
      <c r="AC165" s="19"/>
      <c r="AE165" s="17">
        <v>71</v>
      </c>
      <c r="AF165" s="18">
        <v>98</v>
      </c>
      <c r="AG165" s="19">
        <f>AE165*100/AF165</f>
        <v>72.44897959183673</v>
      </c>
      <c r="AK165" s="19"/>
      <c r="AO165" s="19"/>
      <c r="AS165" s="19"/>
      <c r="AW165" s="19"/>
      <c r="BA165" s="19"/>
      <c r="BE165" s="19"/>
      <c r="BF165" s="29"/>
      <c r="BI165" s="19"/>
      <c r="BM165" s="19"/>
      <c r="BQ165" s="19"/>
      <c r="BR165" s="29"/>
      <c r="BU165" s="19"/>
      <c r="BY165" s="19"/>
      <c r="CC165" s="19"/>
      <c r="CG165" s="19"/>
      <c r="CK165" s="19"/>
      <c r="CO165" s="19"/>
      <c r="CS165" s="19"/>
      <c r="CW165" s="19"/>
      <c r="DA165" s="19"/>
      <c r="DB165" s="29"/>
      <c r="DE165" s="19"/>
      <c r="DF165" s="29"/>
      <c r="DI165" s="19"/>
      <c r="DJ165" s="29"/>
      <c r="DM165" s="19"/>
      <c r="DN165" s="29"/>
      <c r="DQ165" s="19"/>
      <c r="DR165" s="29"/>
      <c r="DU165" s="19"/>
      <c r="DY165" s="19"/>
      <c r="EC165" s="19"/>
      <c r="EG165" s="19"/>
      <c r="EK165" s="19"/>
      <c r="EO165" s="19"/>
      <c r="ES165" s="19"/>
      <c r="EW165" s="19"/>
      <c r="FA165" s="19"/>
      <c r="FC165" s="46"/>
    </row>
    <row r="166" spans="1:159" ht="15">
      <c r="A166" s="26">
        <v>162</v>
      </c>
      <c r="B166" s="11" t="s">
        <v>390</v>
      </c>
      <c r="C166" s="8" t="s">
        <v>53</v>
      </c>
      <c r="D166" s="26" t="s">
        <v>34</v>
      </c>
      <c r="E166" s="2">
        <f>SUM(Q166)</f>
        <v>71.91780821917808</v>
      </c>
      <c r="I166" s="19"/>
      <c r="M166" s="19"/>
      <c r="O166" s="17">
        <v>105</v>
      </c>
      <c r="P166" s="18">
        <v>146</v>
      </c>
      <c r="Q166" s="19">
        <f>O166*100/P166</f>
        <v>71.91780821917808</v>
      </c>
      <c r="U166" s="19"/>
      <c r="Y166" s="19"/>
      <c r="AC166" s="19"/>
      <c r="AG166" s="19"/>
      <c r="AK166" s="19"/>
      <c r="AO166" s="19"/>
      <c r="AS166" s="19"/>
      <c r="AW166" s="19"/>
      <c r="BA166" s="19"/>
      <c r="BE166" s="19"/>
      <c r="BF166" s="29"/>
      <c r="BI166" s="19"/>
      <c r="BM166" s="19"/>
      <c r="BQ166" s="19"/>
      <c r="BR166" s="29"/>
      <c r="BU166" s="19"/>
      <c r="BY166" s="19"/>
      <c r="CC166" s="19"/>
      <c r="CG166" s="19"/>
      <c r="CK166" s="19"/>
      <c r="CO166" s="19"/>
      <c r="CS166" s="19"/>
      <c r="CW166" s="19"/>
      <c r="DA166" s="19"/>
      <c r="DB166" s="29"/>
      <c r="DE166" s="19"/>
      <c r="DF166" s="29"/>
      <c r="DI166" s="19"/>
      <c r="DJ166" s="29"/>
      <c r="DM166" s="19"/>
      <c r="DN166" s="29"/>
      <c r="DQ166" s="19"/>
      <c r="DR166" s="29"/>
      <c r="DU166" s="19"/>
      <c r="DY166" s="19"/>
      <c r="EC166" s="19"/>
      <c r="EG166" s="19"/>
      <c r="EK166" s="19"/>
      <c r="EO166" s="19"/>
      <c r="ES166" s="19"/>
      <c r="EW166" s="19"/>
      <c r="FA166" s="19"/>
      <c r="FC166" s="46"/>
    </row>
    <row r="167" spans="1:159" ht="15">
      <c r="A167" s="26">
        <v>163</v>
      </c>
      <c r="B167" s="11" t="s">
        <v>254</v>
      </c>
      <c r="C167" s="8" t="s">
        <v>167</v>
      </c>
      <c r="D167" s="26" t="s">
        <v>34</v>
      </c>
      <c r="E167" s="2">
        <f>SUM(EO167,EC167,DY167)</f>
        <v>71.76470588235294</v>
      </c>
      <c r="I167" s="19"/>
      <c r="M167" s="19"/>
      <c r="Q167" s="19"/>
      <c r="U167" s="19"/>
      <c r="Y167" s="19"/>
      <c r="AC167" s="19"/>
      <c r="AG167" s="19"/>
      <c r="AK167" s="19"/>
      <c r="AO167" s="19"/>
      <c r="AS167" s="19"/>
      <c r="AW167" s="19"/>
      <c r="BA167" s="19"/>
      <c r="BE167" s="19"/>
      <c r="BF167" s="29"/>
      <c r="BI167" s="19"/>
      <c r="BM167" s="19"/>
      <c r="BQ167" s="19"/>
      <c r="BR167" s="29"/>
      <c r="BU167" s="19"/>
      <c r="BY167" s="19"/>
      <c r="CC167" s="19"/>
      <c r="CG167" s="19"/>
      <c r="CK167" s="19"/>
      <c r="CO167" s="19"/>
      <c r="CS167" s="19"/>
      <c r="CW167" s="19"/>
      <c r="DA167" s="19"/>
      <c r="DB167" s="29"/>
      <c r="DE167" s="19"/>
      <c r="DF167" s="29"/>
      <c r="DI167" s="19"/>
      <c r="DJ167" s="29"/>
      <c r="DM167" s="19"/>
      <c r="DN167" s="29"/>
      <c r="DQ167" s="19"/>
      <c r="DR167" s="29"/>
      <c r="DU167" s="19"/>
      <c r="DY167" s="19"/>
      <c r="EC167" s="19"/>
      <c r="EG167" s="19"/>
      <c r="EK167" s="19"/>
      <c r="EM167" s="17">
        <v>61</v>
      </c>
      <c r="EN167" s="18">
        <v>85</v>
      </c>
      <c r="EO167" s="19">
        <f>EM167*100/EN167</f>
        <v>71.76470588235294</v>
      </c>
      <c r="ES167" s="19"/>
      <c r="EW167" s="19"/>
      <c r="FA167" s="19"/>
      <c r="FC167" s="46"/>
    </row>
    <row r="168" spans="1:159" ht="15">
      <c r="A168" s="26">
        <v>164</v>
      </c>
      <c r="B168" s="27" t="s">
        <v>66</v>
      </c>
      <c r="C168" s="8" t="s">
        <v>25</v>
      </c>
      <c r="D168" s="26" t="s">
        <v>30</v>
      </c>
      <c r="E168" s="2">
        <f>SUM(AG168)</f>
        <v>71.42857142857143</v>
      </c>
      <c r="I168" s="19"/>
      <c r="M168" s="19"/>
      <c r="Q168" s="19"/>
      <c r="U168" s="19"/>
      <c r="Y168" s="19"/>
      <c r="AC168" s="19"/>
      <c r="AE168" s="17">
        <v>70</v>
      </c>
      <c r="AF168" s="18">
        <v>98</v>
      </c>
      <c r="AG168" s="19">
        <f>AE168*100/AF168</f>
        <v>71.42857142857143</v>
      </c>
      <c r="AK168" s="19"/>
      <c r="AO168" s="19"/>
      <c r="AS168" s="19"/>
      <c r="AW168" s="19"/>
      <c r="BA168" s="19"/>
      <c r="BE168" s="19"/>
      <c r="BF168" s="29"/>
      <c r="BI168" s="19"/>
      <c r="BM168" s="19"/>
      <c r="BQ168" s="19"/>
      <c r="BR168" s="29"/>
      <c r="BU168" s="19"/>
      <c r="BY168" s="19"/>
      <c r="CC168" s="19"/>
      <c r="CG168" s="19"/>
      <c r="CK168" s="19"/>
      <c r="CO168" s="19"/>
      <c r="CS168" s="19"/>
      <c r="CW168" s="19"/>
      <c r="DA168" s="19"/>
      <c r="DB168" s="29"/>
      <c r="DE168" s="19"/>
      <c r="DF168" s="29"/>
      <c r="DI168" s="19"/>
      <c r="DJ168" s="29"/>
      <c r="DM168" s="19"/>
      <c r="DN168" s="29"/>
      <c r="DQ168" s="19"/>
      <c r="DR168" s="29"/>
      <c r="DU168" s="19"/>
      <c r="DY168" s="19"/>
      <c r="EC168" s="19"/>
      <c r="EG168" s="19"/>
      <c r="EK168" s="19"/>
      <c r="EO168" s="19"/>
      <c r="ES168" s="19"/>
      <c r="EW168" s="19"/>
      <c r="FA168" s="19"/>
      <c r="FC168" s="46"/>
    </row>
    <row r="169" spans="1:159" ht="15">
      <c r="A169" s="26">
        <v>165</v>
      </c>
      <c r="B169" s="11" t="s">
        <v>380</v>
      </c>
      <c r="C169" s="8" t="s">
        <v>35</v>
      </c>
      <c r="D169" s="26" t="s">
        <v>34</v>
      </c>
      <c r="E169" s="2">
        <f>SUM(Q169)</f>
        <v>71.23287671232876</v>
      </c>
      <c r="I169" s="19"/>
      <c r="M169" s="19"/>
      <c r="O169" s="17">
        <v>104</v>
      </c>
      <c r="P169" s="18">
        <v>146</v>
      </c>
      <c r="Q169" s="19">
        <f>O169*100/P169</f>
        <v>71.23287671232876</v>
      </c>
      <c r="U169" s="19"/>
      <c r="Y169" s="19"/>
      <c r="AC169" s="19"/>
      <c r="AG169" s="19"/>
      <c r="AK169" s="19"/>
      <c r="AO169" s="19"/>
      <c r="AS169" s="19"/>
      <c r="AW169" s="19"/>
      <c r="BA169" s="19"/>
      <c r="BE169" s="19"/>
      <c r="BF169" s="29"/>
      <c r="BI169" s="19"/>
      <c r="BM169" s="19"/>
      <c r="BQ169" s="19"/>
      <c r="BR169" s="29"/>
      <c r="BU169" s="19"/>
      <c r="BY169" s="19"/>
      <c r="CC169" s="19"/>
      <c r="CG169" s="19"/>
      <c r="CK169" s="19"/>
      <c r="CO169" s="19"/>
      <c r="CS169" s="19"/>
      <c r="CW169" s="19"/>
      <c r="DA169" s="19"/>
      <c r="DB169" s="29"/>
      <c r="DE169" s="19"/>
      <c r="DF169" s="29"/>
      <c r="DI169" s="19"/>
      <c r="DJ169" s="29"/>
      <c r="DM169" s="19"/>
      <c r="DN169" s="29"/>
      <c r="DQ169" s="19"/>
      <c r="DR169" s="29"/>
      <c r="DU169" s="19"/>
      <c r="DY169" s="19"/>
      <c r="EC169" s="19"/>
      <c r="EG169" s="19"/>
      <c r="EK169" s="19"/>
      <c r="EO169" s="19"/>
      <c r="ES169" s="19"/>
      <c r="EW169" s="19"/>
      <c r="FA169" s="19"/>
      <c r="FC169" s="46"/>
    </row>
    <row r="170" spans="1:159" ht="15">
      <c r="A170" s="26">
        <v>166</v>
      </c>
      <c r="B170" s="7" t="s">
        <v>79</v>
      </c>
      <c r="C170" s="8" t="s">
        <v>27</v>
      </c>
      <c r="D170" s="26" t="s">
        <v>34</v>
      </c>
      <c r="E170" s="2">
        <f>SUM(AG170)</f>
        <v>70.40816326530613</v>
      </c>
      <c r="I170" s="19"/>
      <c r="M170" s="19"/>
      <c r="Q170" s="19"/>
      <c r="U170" s="19"/>
      <c r="Y170" s="19"/>
      <c r="AC170" s="19"/>
      <c r="AE170" s="17">
        <v>69</v>
      </c>
      <c r="AF170" s="18">
        <v>98</v>
      </c>
      <c r="AG170" s="19">
        <f>AE170*100/AF170</f>
        <v>70.40816326530613</v>
      </c>
      <c r="AK170" s="19"/>
      <c r="AO170" s="19"/>
      <c r="AS170" s="19"/>
      <c r="AW170" s="19"/>
      <c r="BA170" s="19"/>
      <c r="BE170" s="19"/>
      <c r="BF170" s="29"/>
      <c r="BI170" s="19"/>
      <c r="BM170" s="19"/>
      <c r="BQ170" s="19"/>
      <c r="BR170" s="29"/>
      <c r="BU170" s="19"/>
      <c r="BY170" s="19"/>
      <c r="CC170" s="19"/>
      <c r="CG170" s="19"/>
      <c r="CK170" s="19"/>
      <c r="CO170" s="19"/>
      <c r="CS170" s="19"/>
      <c r="CW170" s="19"/>
      <c r="DA170" s="19"/>
      <c r="DB170" s="29"/>
      <c r="DE170" s="19"/>
      <c r="DF170" s="29"/>
      <c r="DI170" s="19"/>
      <c r="DJ170" s="29"/>
      <c r="DM170" s="19"/>
      <c r="DN170" s="29"/>
      <c r="DQ170" s="19"/>
      <c r="DR170" s="29"/>
      <c r="DU170" s="19"/>
      <c r="DY170" s="19"/>
      <c r="EC170" s="19"/>
      <c r="EG170" s="19"/>
      <c r="EK170" s="19"/>
      <c r="EO170" s="19"/>
      <c r="ES170" s="19"/>
      <c r="EW170" s="19"/>
      <c r="FA170" s="19"/>
      <c r="FC170" s="45"/>
    </row>
    <row r="171" spans="1:159" ht="15">
      <c r="A171" s="26">
        <v>167</v>
      </c>
      <c r="B171" s="9" t="s">
        <v>84</v>
      </c>
      <c r="C171" s="9" t="s">
        <v>75</v>
      </c>
      <c r="D171" s="26" t="s">
        <v>30</v>
      </c>
      <c r="E171" s="2">
        <f>SUM(AG171)</f>
        <v>70.40816326530613</v>
      </c>
      <c r="I171" s="19"/>
      <c r="M171" s="19"/>
      <c r="Q171" s="19"/>
      <c r="U171" s="19"/>
      <c r="Y171" s="19"/>
      <c r="AC171" s="19"/>
      <c r="AE171" s="17">
        <v>69</v>
      </c>
      <c r="AF171" s="18">
        <v>98</v>
      </c>
      <c r="AG171" s="19">
        <f>AE171*100/AF171</f>
        <v>70.40816326530613</v>
      </c>
      <c r="AK171" s="19"/>
      <c r="AO171" s="19"/>
      <c r="AS171" s="19"/>
      <c r="AW171" s="19"/>
      <c r="BA171" s="19"/>
      <c r="BE171" s="19"/>
      <c r="BF171" s="29"/>
      <c r="BI171" s="19"/>
      <c r="BM171" s="19"/>
      <c r="BQ171" s="19"/>
      <c r="BR171" s="29"/>
      <c r="BU171" s="19"/>
      <c r="BY171" s="19"/>
      <c r="CC171" s="19"/>
      <c r="CG171" s="19"/>
      <c r="CK171" s="19"/>
      <c r="CO171" s="19"/>
      <c r="CS171" s="19"/>
      <c r="CW171" s="19"/>
      <c r="DA171" s="19"/>
      <c r="DB171" s="29"/>
      <c r="DE171" s="19"/>
      <c r="DF171" s="29"/>
      <c r="DI171" s="19"/>
      <c r="DJ171" s="29"/>
      <c r="DM171" s="19"/>
      <c r="DN171" s="29"/>
      <c r="DQ171" s="19"/>
      <c r="DR171" s="29"/>
      <c r="DU171" s="19"/>
      <c r="DY171" s="19"/>
      <c r="EC171" s="19"/>
      <c r="EG171" s="19"/>
      <c r="EK171" s="19"/>
      <c r="EO171" s="19"/>
      <c r="ES171" s="19"/>
      <c r="EW171" s="19"/>
      <c r="FA171" s="19"/>
      <c r="FC171" s="46"/>
    </row>
    <row r="172" spans="1:159" ht="15">
      <c r="A172" s="26">
        <v>168</v>
      </c>
      <c r="B172" s="11" t="s">
        <v>376</v>
      </c>
      <c r="C172" s="8" t="s">
        <v>377</v>
      </c>
      <c r="D172" s="26" t="s">
        <v>34</v>
      </c>
      <c r="E172" s="2">
        <f>SUM(Q172)</f>
        <v>69.86301369863014</v>
      </c>
      <c r="I172" s="19"/>
      <c r="M172" s="19"/>
      <c r="O172" s="17">
        <v>102</v>
      </c>
      <c r="P172" s="18">
        <v>146</v>
      </c>
      <c r="Q172" s="19">
        <f>O172*100/P172</f>
        <v>69.86301369863014</v>
      </c>
      <c r="U172" s="19"/>
      <c r="Y172" s="19"/>
      <c r="AC172" s="19"/>
      <c r="AG172" s="19"/>
      <c r="AK172" s="19"/>
      <c r="AO172" s="19"/>
      <c r="AS172" s="19"/>
      <c r="AW172" s="19"/>
      <c r="BA172" s="19"/>
      <c r="BE172" s="19"/>
      <c r="BF172" s="29"/>
      <c r="BI172" s="19"/>
      <c r="BM172" s="19"/>
      <c r="BQ172" s="19"/>
      <c r="BR172" s="29"/>
      <c r="BU172" s="19"/>
      <c r="BY172" s="19"/>
      <c r="CC172" s="19"/>
      <c r="CG172" s="19"/>
      <c r="CK172" s="19"/>
      <c r="CO172" s="19"/>
      <c r="CS172" s="19"/>
      <c r="CW172" s="19"/>
      <c r="DA172" s="19"/>
      <c r="DB172" s="29"/>
      <c r="DE172" s="19"/>
      <c r="DF172" s="29"/>
      <c r="DI172" s="19"/>
      <c r="DJ172" s="29"/>
      <c r="DM172" s="19"/>
      <c r="DN172" s="29"/>
      <c r="DQ172" s="19"/>
      <c r="DR172" s="29"/>
      <c r="DU172" s="19"/>
      <c r="DY172" s="19"/>
      <c r="EC172" s="19"/>
      <c r="EG172" s="19"/>
      <c r="EK172" s="19"/>
      <c r="EO172" s="19"/>
      <c r="ES172" s="19"/>
      <c r="EW172" s="19"/>
      <c r="FA172" s="19"/>
      <c r="FC172" s="46"/>
    </row>
    <row r="173" spans="1:159" ht="15">
      <c r="A173" s="26">
        <v>169</v>
      </c>
      <c r="B173" s="11" t="s">
        <v>397</v>
      </c>
      <c r="C173" s="8" t="s">
        <v>199</v>
      </c>
      <c r="D173" s="26" t="s">
        <v>34</v>
      </c>
      <c r="E173" s="2">
        <f>SUM(Q173)</f>
        <v>69.86301369863014</v>
      </c>
      <c r="I173" s="19"/>
      <c r="M173" s="19"/>
      <c r="O173" s="17">
        <v>102</v>
      </c>
      <c r="P173" s="18">
        <v>146</v>
      </c>
      <c r="Q173" s="19">
        <f>O173*100/P173</f>
        <v>69.86301369863014</v>
      </c>
      <c r="U173" s="19"/>
      <c r="Y173" s="19"/>
      <c r="AC173" s="19"/>
      <c r="AG173" s="19"/>
      <c r="AK173" s="19"/>
      <c r="AO173" s="19"/>
      <c r="AS173" s="19"/>
      <c r="AW173" s="19"/>
      <c r="BA173" s="19"/>
      <c r="BE173" s="19"/>
      <c r="BF173" s="29"/>
      <c r="BI173" s="19"/>
      <c r="BM173" s="19"/>
      <c r="BQ173" s="19"/>
      <c r="BR173" s="29"/>
      <c r="BU173" s="19"/>
      <c r="BY173" s="19"/>
      <c r="CC173" s="19"/>
      <c r="CG173" s="19"/>
      <c r="CK173" s="19"/>
      <c r="CO173" s="19"/>
      <c r="CS173" s="19"/>
      <c r="CW173" s="19"/>
      <c r="DA173" s="19"/>
      <c r="DB173" s="29"/>
      <c r="DE173" s="19"/>
      <c r="DF173" s="29"/>
      <c r="DI173" s="19"/>
      <c r="DJ173" s="29"/>
      <c r="DM173" s="19"/>
      <c r="DN173" s="29"/>
      <c r="DQ173" s="19"/>
      <c r="DR173" s="29"/>
      <c r="DU173" s="19"/>
      <c r="DY173" s="19"/>
      <c r="EC173" s="19"/>
      <c r="EG173" s="19"/>
      <c r="EK173" s="19"/>
      <c r="EO173" s="19"/>
      <c r="ES173" s="19"/>
      <c r="EW173" s="19"/>
      <c r="FA173" s="19"/>
      <c r="FC173" s="46"/>
    </row>
    <row r="174" spans="1:159" ht="15">
      <c r="A174" s="26">
        <v>170</v>
      </c>
      <c r="B174" s="11" t="s">
        <v>392</v>
      </c>
      <c r="C174" s="8" t="s">
        <v>53</v>
      </c>
      <c r="D174" s="26" t="s">
        <v>34</v>
      </c>
      <c r="E174" s="2">
        <f>SUM(Q174)</f>
        <v>69.17808219178082</v>
      </c>
      <c r="I174" s="19"/>
      <c r="M174" s="19"/>
      <c r="O174" s="17">
        <v>101</v>
      </c>
      <c r="P174" s="18">
        <v>146</v>
      </c>
      <c r="Q174" s="19">
        <f>O174*100/P174</f>
        <v>69.17808219178082</v>
      </c>
      <c r="U174" s="19"/>
      <c r="Y174" s="19"/>
      <c r="AC174" s="19"/>
      <c r="AG174" s="19"/>
      <c r="AK174" s="19"/>
      <c r="AO174" s="19"/>
      <c r="AS174" s="19"/>
      <c r="AW174" s="19"/>
      <c r="BA174" s="19"/>
      <c r="BE174" s="19"/>
      <c r="BF174" s="29"/>
      <c r="BI174" s="19"/>
      <c r="BM174" s="19"/>
      <c r="BQ174" s="19"/>
      <c r="BR174" s="29"/>
      <c r="BU174" s="19"/>
      <c r="BY174" s="19"/>
      <c r="CC174" s="19"/>
      <c r="CG174" s="19"/>
      <c r="CK174" s="19"/>
      <c r="CO174" s="19"/>
      <c r="CS174" s="19"/>
      <c r="CW174" s="19"/>
      <c r="DA174" s="19"/>
      <c r="DB174" s="29"/>
      <c r="DE174" s="19"/>
      <c r="DF174" s="29"/>
      <c r="DI174" s="19"/>
      <c r="DJ174" s="29"/>
      <c r="DM174" s="19"/>
      <c r="DN174" s="29"/>
      <c r="DQ174" s="19"/>
      <c r="DR174" s="29"/>
      <c r="DU174" s="19"/>
      <c r="DY174" s="19"/>
      <c r="EC174" s="19"/>
      <c r="EG174" s="19"/>
      <c r="EK174" s="19"/>
      <c r="EO174" s="19"/>
      <c r="ES174" s="19"/>
      <c r="EW174" s="19"/>
      <c r="FA174" s="19"/>
      <c r="FC174" s="46"/>
    </row>
    <row r="175" spans="1:159" ht="15">
      <c r="A175" s="26">
        <v>171</v>
      </c>
      <c r="B175" s="11" t="s">
        <v>399</v>
      </c>
      <c r="C175" s="8" t="s">
        <v>53</v>
      </c>
      <c r="D175" s="26" t="s">
        <v>34</v>
      </c>
      <c r="E175" s="2">
        <f>SUM(Q175)</f>
        <v>69.17808219178082</v>
      </c>
      <c r="I175" s="19"/>
      <c r="M175" s="19"/>
      <c r="O175" s="17">
        <v>101</v>
      </c>
      <c r="P175" s="18">
        <v>146</v>
      </c>
      <c r="Q175" s="19">
        <f>O175*100/P175</f>
        <v>69.17808219178082</v>
      </c>
      <c r="U175" s="19"/>
      <c r="Y175" s="19"/>
      <c r="AC175" s="19"/>
      <c r="AG175" s="19"/>
      <c r="AK175" s="19"/>
      <c r="AO175" s="19"/>
      <c r="AS175" s="19"/>
      <c r="AW175" s="19"/>
      <c r="BA175" s="19"/>
      <c r="BE175" s="19"/>
      <c r="BF175" s="29"/>
      <c r="BI175" s="19"/>
      <c r="BM175" s="19"/>
      <c r="BQ175" s="19"/>
      <c r="BR175" s="29"/>
      <c r="BU175" s="19"/>
      <c r="BY175" s="19"/>
      <c r="CC175" s="19"/>
      <c r="CG175" s="19"/>
      <c r="CK175" s="19"/>
      <c r="CO175" s="19"/>
      <c r="CS175" s="19"/>
      <c r="CW175" s="19"/>
      <c r="DA175" s="19"/>
      <c r="DB175" s="29"/>
      <c r="DE175" s="19"/>
      <c r="DF175" s="29"/>
      <c r="DI175" s="19"/>
      <c r="DJ175" s="29"/>
      <c r="DM175" s="19"/>
      <c r="DN175" s="29"/>
      <c r="DQ175" s="19"/>
      <c r="DR175" s="29"/>
      <c r="DU175" s="19"/>
      <c r="DY175" s="19"/>
      <c r="EC175" s="19"/>
      <c r="EG175" s="19"/>
      <c r="EK175" s="19"/>
      <c r="EO175" s="19"/>
      <c r="ES175" s="19"/>
      <c r="EW175" s="19"/>
      <c r="FA175" s="19"/>
      <c r="FC175" s="46"/>
    </row>
    <row r="176" spans="1:157" ht="15">
      <c r="A176" s="26">
        <v>172</v>
      </c>
      <c r="B176" s="26" t="s">
        <v>137</v>
      </c>
      <c r="C176" s="26" t="s">
        <v>203</v>
      </c>
      <c r="D176" s="26" t="s">
        <v>34</v>
      </c>
      <c r="E176" s="2">
        <f>SUM(Q176)</f>
        <v>69.17808219178082</v>
      </c>
      <c r="I176" s="19"/>
      <c r="M176" s="19"/>
      <c r="O176" s="17">
        <v>101</v>
      </c>
      <c r="P176" s="18">
        <v>146</v>
      </c>
      <c r="Q176" s="19">
        <f>O176*100/P176</f>
        <v>69.17808219178082</v>
      </c>
      <c r="U176" s="19"/>
      <c r="Y176" s="19"/>
      <c r="AC176" s="19"/>
      <c r="AG176" s="19"/>
      <c r="AK176" s="19"/>
      <c r="AO176" s="19"/>
      <c r="AS176" s="19"/>
      <c r="AW176" s="19"/>
      <c r="BA176" s="19"/>
      <c r="BE176" s="19"/>
      <c r="BF176" s="29"/>
      <c r="BI176" s="19"/>
      <c r="BM176" s="19"/>
      <c r="BQ176" s="19"/>
      <c r="BR176" s="29"/>
      <c r="BU176" s="19"/>
      <c r="BY176" s="19"/>
      <c r="CC176" s="19"/>
      <c r="CG176" s="19"/>
      <c r="CK176" s="19"/>
      <c r="CO176" s="19"/>
      <c r="CS176" s="19"/>
      <c r="CW176" s="19"/>
      <c r="DA176" s="19"/>
      <c r="DB176" s="29"/>
      <c r="DE176" s="19"/>
      <c r="DF176" s="29"/>
      <c r="DI176" s="19"/>
      <c r="DJ176" s="29"/>
      <c r="DM176" s="19"/>
      <c r="DN176" s="29"/>
      <c r="DQ176" s="19"/>
      <c r="DR176" s="29"/>
      <c r="DU176" s="19"/>
      <c r="DY176" s="19"/>
      <c r="EC176" s="19"/>
      <c r="EG176" s="19"/>
      <c r="EK176" s="19"/>
      <c r="EO176" s="19"/>
      <c r="ES176" s="19"/>
      <c r="EW176" s="19"/>
      <c r="FA176" s="19"/>
    </row>
    <row r="177" spans="1:159" ht="15">
      <c r="A177" s="26">
        <v>173</v>
      </c>
      <c r="B177" s="11" t="s">
        <v>257</v>
      </c>
      <c r="C177" s="8"/>
      <c r="D177" s="26" t="s">
        <v>34</v>
      </c>
      <c r="E177" s="2">
        <f>SUM(EO177,EC177,DY177)</f>
        <v>68.23529411764706</v>
      </c>
      <c r="I177" s="19"/>
      <c r="M177" s="19"/>
      <c r="Q177" s="19"/>
      <c r="U177" s="19"/>
      <c r="Y177" s="19"/>
      <c r="AC177" s="19"/>
      <c r="AG177" s="19"/>
      <c r="AK177" s="19"/>
      <c r="AO177" s="19"/>
      <c r="AS177" s="19"/>
      <c r="AW177" s="19"/>
      <c r="BA177" s="19"/>
      <c r="BE177" s="19"/>
      <c r="BF177" s="29"/>
      <c r="BI177" s="19"/>
      <c r="BM177" s="19"/>
      <c r="BQ177" s="19"/>
      <c r="BR177" s="29"/>
      <c r="BU177" s="19"/>
      <c r="BY177" s="19"/>
      <c r="CC177" s="19"/>
      <c r="CG177" s="19"/>
      <c r="CK177" s="19"/>
      <c r="CO177" s="19"/>
      <c r="CS177" s="19"/>
      <c r="CW177" s="19"/>
      <c r="DA177" s="19"/>
      <c r="DB177" s="29"/>
      <c r="DE177" s="19"/>
      <c r="DF177" s="29"/>
      <c r="DI177" s="19"/>
      <c r="DJ177" s="29"/>
      <c r="DM177" s="19"/>
      <c r="DN177" s="29"/>
      <c r="DQ177" s="19"/>
      <c r="DR177" s="29"/>
      <c r="DU177" s="19"/>
      <c r="DY177" s="19"/>
      <c r="EC177" s="19"/>
      <c r="EG177" s="19"/>
      <c r="EK177" s="19"/>
      <c r="EM177" s="17">
        <v>58</v>
      </c>
      <c r="EN177" s="18">
        <v>85</v>
      </c>
      <c r="EO177" s="19">
        <f>EM177*100/EN177</f>
        <v>68.23529411764706</v>
      </c>
      <c r="ES177" s="19"/>
      <c r="EW177" s="19"/>
      <c r="FA177" s="19"/>
      <c r="FC177" s="46"/>
    </row>
    <row r="178" spans="1:159" ht="15">
      <c r="A178" s="26">
        <v>174</v>
      </c>
      <c r="B178" s="11" t="s">
        <v>344</v>
      </c>
      <c r="C178" s="8" t="s">
        <v>57</v>
      </c>
      <c r="D178" s="26" t="s">
        <v>34</v>
      </c>
      <c r="E178" s="2">
        <f>SUM(BM178)</f>
        <v>67.1875</v>
      </c>
      <c r="I178" s="19"/>
      <c r="M178" s="19"/>
      <c r="Q178" s="19"/>
      <c r="U178" s="19"/>
      <c r="Y178" s="19"/>
      <c r="AC178" s="19"/>
      <c r="AG178" s="19"/>
      <c r="AK178" s="19"/>
      <c r="AO178" s="19"/>
      <c r="AS178" s="19"/>
      <c r="AW178" s="19"/>
      <c r="BA178" s="19"/>
      <c r="BE178" s="19"/>
      <c r="BF178" s="29"/>
      <c r="BI178" s="19"/>
      <c r="BK178" s="17">
        <v>43</v>
      </c>
      <c r="BL178" s="18">
        <v>64</v>
      </c>
      <c r="BM178" s="19">
        <f>BK178*100/BL178</f>
        <v>67.1875</v>
      </c>
      <c r="BQ178" s="19"/>
      <c r="BR178" s="29"/>
      <c r="BU178" s="19"/>
      <c r="BY178" s="19"/>
      <c r="CC178" s="19"/>
      <c r="CG178" s="19"/>
      <c r="CK178" s="19"/>
      <c r="CO178" s="19"/>
      <c r="CS178" s="19"/>
      <c r="CW178" s="19"/>
      <c r="DA178" s="19"/>
      <c r="DB178" s="29"/>
      <c r="DE178" s="19"/>
      <c r="DF178" s="29"/>
      <c r="DI178" s="19"/>
      <c r="DJ178" s="29"/>
      <c r="DM178" s="19"/>
      <c r="DN178" s="29"/>
      <c r="DQ178" s="19"/>
      <c r="DR178" s="29"/>
      <c r="DU178" s="19"/>
      <c r="DY178" s="19"/>
      <c r="EC178" s="19"/>
      <c r="EG178" s="19"/>
      <c r="EK178" s="19"/>
      <c r="EO178" s="19"/>
      <c r="ES178" s="19"/>
      <c r="EW178" s="19"/>
      <c r="FA178" s="19"/>
      <c r="FC178" s="46"/>
    </row>
    <row r="179" spans="1:159" ht="15">
      <c r="A179" s="26">
        <v>175</v>
      </c>
      <c r="B179" s="11" t="s">
        <v>381</v>
      </c>
      <c r="C179" s="8" t="s">
        <v>382</v>
      </c>
      <c r="D179" s="26" t="s">
        <v>34</v>
      </c>
      <c r="E179" s="2">
        <f>SUM(Q179)</f>
        <v>67.12328767123287</v>
      </c>
      <c r="I179" s="19"/>
      <c r="M179" s="19"/>
      <c r="O179" s="17">
        <v>98</v>
      </c>
      <c r="P179" s="18">
        <v>146</v>
      </c>
      <c r="Q179" s="19">
        <f>O179*100/P179</f>
        <v>67.12328767123287</v>
      </c>
      <c r="U179" s="19"/>
      <c r="Y179" s="19"/>
      <c r="AC179" s="19"/>
      <c r="AG179" s="19"/>
      <c r="AK179" s="19"/>
      <c r="AO179" s="19"/>
      <c r="AS179" s="19"/>
      <c r="AW179" s="19"/>
      <c r="BA179" s="19"/>
      <c r="BE179" s="19"/>
      <c r="BF179" s="29"/>
      <c r="BI179" s="19"/>
      <c r="BM179" s="19"/>
      <c r="BQ179" s="19"/>
      <c r="BR179" s="29"/>
      <c r="BU179" s="19"/>
      <c r="BY179" s="19"/>
      <c r="CC179" s="19"/>
      <c r="CG179" s="19"/>
      <c r="CK179" s="19"/>
      <c r="CO179" s="19"/>
      <c r="CS179" s="19"/>
      <c r="CW179" s="19"/>
      <c r="DA179" s="19"/>
      <c r="DB179" s="29"/>
      <c r="DE179" s="19"/>
      <c r="DF179" s="29"/>
      <c r="DI179" s="19"/>
      <c r="DJ179" s="29"/>
      <c r="DM179" s="19"/>
      <c r="DN179" s="29"/>
      <c r="DQ179" s="19"/>
      <c r="DR179" s="29"/>
      <c r="DU179" s="19"/>
      <c r="DY179" s="19"/>
      <c r="EC179" s="19"/>
      <c r="EG179" s="19"/>
      <c r="EK179" s="19"/>
      <c r="EO179" s="19"/>
      <c r="ES179" s="19"/>
      <c r="EW179" s="19"/>
      <c r="FA179" s="19"/>
      <c r="FC179" s="46"/>
    </row>
    <row r="180" spans="1:159" ht="15">
      <c r="A180" s="26">
        <v>176</v>
      </c>
      <c r="B180" s="11" t="s">
        <v>296</v>
      </c>
      <c r="C180" s="8" t="s">
        <v>57</v>
      </c>
      <c r="D180" s="26" t="s">
        <v>34</v>
      </c>
      <c r="E180" s="2">
        <f>SUM(CW180)</f>
        <v>67</v>
      </c>
      <c r="I180" s="19"/>
      <c r="M180" s="19"/>
      <c r="Q180" s="19"/>
      <c r="U180" s="19"/>
      <c r="Y180" s="19"/>
      <c r="AC180" s="19"/>
      <c r="AG180" s="19"/>
      <c r="AK180" s="19"/>
      <c r="AO180" s="19"/>
      <c r="AS180" s="19"/>
      <c r="AW180" s="19"/>
      <c r="BA180" s="19"/>
      <c r="BE180" s="19"/>
      <c r="BF180" s="29"/>
      <c r="BI180" s="19"/>
      <c r="BM180" s="19"/>
      <c r="BQ180" s="19"/>
      <c r="BR180" s="29"/>
      <c r="BU180" s="19"/>
      <c r="BY180" s="19"/>
      <c r="CC180" s="19"/>
      <c r="CG180" s="19"/>
      <c r="CK180" s="19"/>
      <c r="CO180" s="19"/>
      <c r="CS180" s="19"/>
      <c r="CU180" s="17">
        <v>67</v>
      </c>
      <c r="CV180" s="18">
        <v>100</v>
      </c>
      <c r="CW180" s="19">
        <f>CU180*100/CV180</f>
        <v>67</v>
      </c>
      <c r="DA180" s="19"/>
      <c r="DB180" s="29"/>
      <c r="DE180" s="19"/>
      <c r="DF180" s="29"/>
      <c r="DI180" s="19"/>
      <c r="DJ180" s="29"/>
      <c r="DM180" s="19"/>
      <c r="DN180" s="29"/>
      <c r="DQ180" s="19"/>
      <c r="DR180" s="29"/>
      <c r="DU180" s="19"/>
      <c r="DY180" s="19"/>
      <c r="EC180" s="19"/>
      <c r="EG180" s="19"/>
      <c r="EK180" s="19"/>
      <c r="EO180" s="19"/>
      <c r="ES180" s="19"/>
      <c r="EW180" s="19"/>
      <c r="FA180" s="19"/>
      <c r="FC180" s="46"/>
    </row>
    <row r="181" spans="1:159" ht="15">
      <c r="A181" s="26">
        <v>177</v>
      </c>
      <c r="B181" s="11" t="s">
        <v>379</v>
      </c>
      <c r="C181" s="8" t="s">
        <v>35</v>
      </c>
      <c r="D181" s="26" t="s">
        <v>34</v>
      </c>
      <c r="E181" s="2">
        <f>SUM(Q181)</f>
        <v>65.75342465753425</v>
      </c>
      <c r="I181" s="19"/>
      <c r="M181" s="19"/>
      <c r="O181" s="17">
        <v>96</v>
      </c>
      <c r="P181" s="18">
        <v>146</v>
      </c>
      <c r="Q181" s="19">
        <f>O181*100/P181</f>
        <v>65.75342465753425</v>
      </c>
      <c r="U181" s="19"/>
      <c r="Y181" s="19"/>
      <c r="AC181" s="19"/>
      <c r="AG181" s="19"/>
      <c r="AK181" s="19"/>
      <c r="AO181" s="19"/>
      <c r="AS181" s="19"/>
      <c r="AW181" s="19"/>
      <c r="BA181" s="19"/>
      <c r="BE181" s="19"/>
      <c r="BF181" s="29"/>
      <c r="BI181" s="19"/>
      <c r="BM181" s="19"/>
      <c r="BQ181" s="19"/>
      <c r="BR181" s="29"/>
      <c r="BU181" s="19"/>
      <c r="BY181" s="19"/>
      <c r="CC181" s="19"/>
      <c r="CG181" s="19"/>
      <c r="CK181" s="19"/>
      <c r="CO181" s="19"/>
      <c r="CS181" s="19"/>
      <c r="CW181" s="19"/>
      <c r="DA181" s="19"/>
      <c r="DB181" s="29"/>
      <c r="DE181" s="19"/>
      <c r="DF181" s="29"/>
      <c r="DI181" s="19"/>
      <c r="DJ181" s="29"/>
      <c r="DM181" s="19"/>
      <c r="DN181" s="29"/>
      <c r="DQ181" s="19"/>
      <c r="DR181" s="29"/>
      <c r="DU181" s="19"/>
      <c r="DY181" s="19"/>
      <c r="EC181" s="19"/>
      <c r="EG181" s="19"/>
      <c r="EK181" s="19"/>
      <c r="EO181" s="19"/>
      <c r="ES181" s="19"/>
      <c r="EW181" s="19"/>
      <c r="FA181" s="19"/>
      <c r="FC181" s="46"/>
    </row>
    <row r="182" spans="1:159" ht="15">
      <c r="A182" s="26">
        <v>178</v>
      </c>
      <c r="B182" s="11" t="s">
        <v>394</v>
      </c>
      <c r="C182" s="8" t="s">
        <v>377</v>
      </c>
      <c r="D182" s="26" t="s">
        <v>34</v>
      </c>
      <c r="E182" s="2">
        <f>SUM(Q182)</f>
        <v>65.06849315068493</v>
      </c>
      <c r="I182" s="19"/>
      <c r="M182" s="19"/>
      <c r="O182" s="17">
        <v>95</v>
      </c>
      <c r="P182" s="18">
        <v>146</v>
      </c>
      <c r="Q182" s="19">
        <f>O182*100/P182</f>
        <v>65.06849315068493</v>
      </c>
      <c r="U182" s="19"/>
      <c r="Y182" s="19"/>
      <c r="AC182" s="19"/>
      <c r="AG182" s="19"/>
      <c r="AK182" s="19"/>
      <c r="AO182" s="19"/>
      <c r="AS182" s="19"/>
      <c r="AW182" s="19"/>
      <c r="BA182" s="19"/>
      <c r="BE182" s="19"/>
      <c r="BF182" s="29"/>
      <c r="BI182" s="19"/>
      <c r="BM182" s="19"/>
      <c r="BQ182" s="19"/>
      <c r="BR182" s="29"/>
      <c r="BU182" s="19"/>
      <c r="BY182" s="19"/>
      <c r="CC182" s="19"/>
      <c r="CG182" s="19"/>
      <c r="CK182" s="19"/>
      <c r="CO182" s="19"/>
      <c r="CS182" s="19"/>
      <c r="CW182" s="19"/>
      <c r="DA182" s="19"/>
      <c r="DB182" s="29"/>
      <c r="DE182" s="19"/>
      <c r="DF182" s="29"/>
      <c r="DI182" s="19"/>
      <c r="DJ182" s="29"/>
      <c r="DM182" s="19"/>
      <c r="DN182" s="29"/>
      <c r="DQ182" s="19"/>
      <c r="DR182" s="29"/>
      <c r="DU182" s="19"/>
      <c r="DY182" s="19"/>
      <c r="EC182" s="19"/>
      <c r="EG182" s="19"/>
      <c r="EK182" s="19"/>
      <c r="EO182" s="19"/>
      <c r="ES182" s="19"/>
      <c r="EW182" s="19"/>
      <c r="FA182" s="19"/>
      <c r="FC182" s="46"/>
    </row>
    <row r="183" spans="1:159" ht="15">
      <c r="A183" s="26">
        <v>179</v>
      </c>
      <c r="B183" s="11" t="s">
        <v>395</v>
      </c>
      <c r="C183" s="8" t="s">
        <v>167</v>
      </c>
      <c r="D183" s="26" t="s">
        <v>34</v>
      </c>
      <c r="E183" s="2">
        <f>SUM(Q183)</f>
        <v>65.06849315068493</v>
      </c>
      <c r="I183" s="19"/>
      <c r="M183" s="19"/>
      <c r="O183" s="17">
        <v>95</v>
      </c>
      <c r="P183" s="18">
        <v>146</v>
      </c>
      <c r="Q183" s="19">
        <f>O183*100/P183</f>
        <v>65.06849315068493</v>
      </c>
      <c r="U183" s="19"/>
      <c r="Y183" s="19"/>
      <c r="AC183" s="19"/>
      <c r="AG183" s="19"/>
      <c r="AK183" s="19"/>
      <c r="AO183" s="19"/>
      <c r="AS183" s="19"/>
      <c r="AW183" s="19"/>
      <c r="BA183" s="19"/>
      <c r="BE183" s="19"/>
      <c r="BF183" s="29"/>
      <c r="BI183" s="19"/>
      <c r="BM183" s="19"/>
      <c r="BQ183" s="19"/>
      <c r="BR183" s="29"/>
      <c r="BU183" s="19"/>
      <c r="BY183" s="19"/>
      <c r="CC183" s="19"/>
      <c r="CG183" s="19"/>
      <c r="CK183" s="19"/>
      <c r="CO183" s="19"/>
      <c r="CS183" s="19"/>
      <c r="CW183" s="19"/>
      <c r="DA183" s="19"/>
      <c r="DB183" s="29"/>
      <c r="DE183" s="19"/>
      <c r="DF183" s="29"/>
      <c r="DI183" s="19"/>
      <c r="DJ183" s="29"/>
      <c r="DM183" s="19"/>
      <c r="DN183" s="29"/>
      <c r="DQ183" s="19"/>
      <c r="DR183" s="29"/>
      <c r="DU183" s="19"/>
      <c r="DY183" s="19"/>
      <c r="EC183" s="19"/>
      <c r="EG183" s="19"/>
      <c r="EK183" s="19"/>
      <c r="EO183" s="19"/>
      <c r="ES183" s="19"/>
      <c r="EW183" s="19"/>
      <c r="FA183" s="19"/>
      <c r="FC183" s="46"/>
    </row>
    <row r="184" spans="1:159" ht="15">
      <c r="A184" s="26">
        <v>180</v>
      </c>
      <c r="B184" s="11" t="s">
        <v>378</v>
      </c>
      <c r="C184" s="8" t="s">
        <v>53</v>
      </c>
      <c r="D184" s="26" t="s">
        <v>34</v>
      </c>
      <c r="E184" s="2">
        <f>SUM(Q184)</f>
        <v>63.013698630136986</v>
      </c>
      <c r="I184" s="19"/>
      <c r="M184" s="19"/>
      <c r="O184" s="17">
        <v>92</v>
      </c>
      <c r="P184" s="18">
        <v>146</v>
      </c>
      <c r="Q184" s="19">
        <f>O184*100/P184</f>
        <v>63.013698630136986</v>
      </c>
      <c r="U184" s="19"/>
      <c r="Y184" s="19"/>
      <c r="AC184" s="19"/>
      <c r="AG184" s="19"/>
      <c r="AK184" s="19"/>
      <c r="AO184" s="19"/>
      <c r="AS184" s="19"/>
      <c r="AW184" s="19"/>
      <c r="BA184" s="19"/>
      <c r="BE184" s="19"/>
      <c r="BF184" s="29"/>
      <c r="BI184" s="19"/>
      <c r="BM184" s="19"/>
      <c r="BQ184" s="19"/>
      <c r="BR184" s="29"/>
      <c r="BU184" s="19"/>
      <c r="BY184" s="19"/>
      <c r="CC184" s="19"/>
      <c r="CG184" s="19"/>
      <c r="CK184" s="19"/>
      <c r="CO184" s="19"/>
      <c r="CS184" s="19"/>
      <c r="CW184" s="19"/>
      <c r="DA184" s="19"/>
      <c r="DB184" s="29"/>
      <c r="DE184" s="19"/>
      <c r="DF184" s="29"/>
      <c r="DI184" s="19"/>
      <c r="DJ184" s="29"/>
      <c r="DM184" s="19"/>
      <c r="DN184" s="29"/>
      <c r="DQ184" s="19"/>
      <c r="DR184" s="29"/>
      <c r="DU184" s="19"/>
      <c r="DY184" s="19"/>
      <c r="EC184" s="19"/>
      <c r="EG184" s="19"/>
      <c r="EK184" s="19"/>
      <c r="EO184" s="19"/>
      <c r="ES184" s="19"/>
      <c r="EW184" s="19"/>
      <c r="FA184" s="19"/>
      <c r="FC184" s="46"/>
    </row>
    <row r="185" spans="1:159" ht="15">
      <c r="A185" s="26">
        <v>181</v>
      </c>
      <c r="B185" s="11" t="s">
        <v>275</v>
      </c>
      <c r="C185" s="8" t="s">
        <v>27</v>
      </c>
      <c r="D185" s="26" t="s">
        <v>34</v>
      </c>
      <c r="E185" s="2">
        <f>SUM(EC185,DY185)</f>
        <v>61.64383561643836</v>
      </c>
      <c r="I185" s="19"/>
      <c r="M185" s="19"/>
      <c r="Q185" s="19"/>
      <c r="U185" s="19"/>
      <c r="Y185" s="19"/>
      <c r="AC185" s="19"/>
      <c r="AG185" s="19"/>
      <c r="AK185" s="19"/>
      <c r="AO185" s="19"/>
      <c r="AS185" s="19"/>
      <c r="AW185" s="19"/>
      <c r="BA185" s="19"/>
      <c r="BE185" s="19"/>
      <c r="BF185" s="29"/>
      <c r="BI185" s="19"/>
      <c r="BM185" s="19"/>
      <c r="BQ185" s="19"/>
      <c r="BR185" s="29"/>
      <c r="BU185" s="19"/>
      <c r="BY185" s="19"/>
      <c r="CC185" s="19"/>
      <c r="CG185" s="19"/>
      <c r="CK185" s="19"/>
      <c r="CO185" s="19"/>
      <c r="CS185" s="19"/>
      <c r="CW185" s="19"/>
      <c r="DA185" s="19"/>
      <c r="DB185" s="29"/>
      <c r="DE185" s="19"/>
      <c r="DF185" s="29"/>
      <c r="DI185" s="19"/>
      <c r="DJ185" s="29"/>
      <c r="DM185" s="19"/>
      <c r="DN185" s="29"/>
      <c r="DQ185" s="19"/>
      <c r="DR185" s="29"/>
      <c r="DU185" s="19"/>
      <c r="DY185" s="19"/>
      <c r="EA185" s="17">
        <v>45</v>
      </c>
      <c r="EB185" s="18">
        <v>73</v>
      </c>
      <c r="EC185" s="19">
        <f>EA185*100/EB185</f>
        <v>61.64383561643836</v>
      </c>
      <c r="EG185" s="19"/>
      <c r="EK185" s="19"/>
      <c r="EO185" s="19"/>
      <c r="ES185" s="19"/>
      <c r="EW185" s="19"/>
      <c r="FA185" s="19"/>
      <c r="FC185" s="46"/>
    </row>
    <row r="186" spans="1:159" ht="15">
      <c r="A186" s="26">
        <v>182</v>
      </c>
      <c r="B186" s="11" t="s">
        <v>358</v>
      </c>
      <c r="C186" s="8" t="s">
        <v>233</v>
      </c>
      <c r="D186" s="26" t="s">
        <v>34</v>
      </c>
      <c r="E186" s="2">
        <f>SUM(AG186)</f>
        <v>61.224489795918366</v>
      </c>
      <c r="I186" s="19"/>
      <c r="M186" s="19"/>
      <c r="Q186" s="19"/>
      <c r="U186" s="19"/>
      <c r="Y186" s="19"/>
      <c r="AC186" s="19"/>
      <c r="AE186" s="17">
        <v>60</v>
      </c>
      <c r="AF186" s="18">
        <v>98</v>
      </c>
      <c r="AG186" s="19">
        <f>AE186*100/AF186</f>
        <v>61.224489795918366</v>
      </c>
      <c r="AK186" s="19"/>
      <c r="AO186" s="19"/>
      <c r="AS186" s="19"/>
      <c r="AW186" s="19"/>
      <c r="BA186" s="19"/>
      <c r="BE186" s="19"/>
      <c r="BF186" s="29"/>
      <c r="BI186" s="19"/>
      <c r="BM186" s="19"/>
      <c r="BQ186" s="19"/>
      <c r="BR186" s="29"/>
      <c r="BU186" s="19"/>
      <c r="BY186" s="19"/>
      <c r="CC186" s="19"/>
      <c r="CG186" s="19"/>
      <c r="CK186" s="19"/>
      <c r="CO186" s="19"/>
      <c r="CS186" s="19"/>
      <c r="CW186" s="19"/>
      <c r="DA186" s="19"/>
      <c r="DB186" s="29"/>
      <c r="DE186" s="19"/>
      <c r="DF186" s="29"/>
      <c r="DI186" s="19"/>
      <c r="DJ186" s="29"/>
      <c r="DM186" s="19"/>
      <c r="DN186" s="29"/>
      <c r="DQ186" s="19"/>
      <c r="DR186" s="29"/>
      <c r="DU186" s="19"/>
      <c r="DY186" s="19"/>
      <c r="EC186" s="19"/>
      <c r="EG186" s="19"/>
      <c r="EK186" s="19"/>
      <c r="EO186" s="19"/>
      <c r="ES186" s="19"/>
      <c r="EW186" s="19"/>
      <c r="FA186" s="19"/>
      <c r="FC186" s="46"/>
    </row>
    <row r="187" spans="1:159" ht="15">
      <c r="A187" s="26">
        <v>183</v>
      </c>
      <c r="B187" s="11" t="s">
        <v>384</v>
      </c>
      <c r="C187" s="8" t="s">
        <v>372</v>
      </c>
      <c r="D187" s="26" t="s">
        <v>34</v>
      </c>
      <c r="E187" s="2">
        <f>SUM(Q187)</f>
        <v>60.95890410958904</v>
      </c>
      <c r="I187" s="19"/>
      <c r="M187" s="19"/>
      <c r="O187" s="17">
        <v>89</v>
      </c>
      <c r="P187" s="18">
        <v>146</v>
      </c>
      <c r="Q187" s="19">
        <f>O187*100/P187</f>
        <v>60.95890410958904</v>
      </c>
      <c r="U187" s="19"/>
      <c r="Y187" s="19"/>
      <c r="AC187" s="19"/>
      <c r="AG187" s="19"/>
      <c r="AK187" s="19"/>
      <c r="AO187" s="19"/>
      <c r="AS187" s="19"/>
      <c r="AW187" s="19"/>
      <c r="BA187" s="19"/>
      <c r="BE187" s="19"/>
      <c r="BF187" s="29"/>
      <c r="BI187" s="19"/>
      <c r="BM187" s="19"/>
      <c r="BQ187" s="19"/>
      <c r="BR187" s="29"/>
      <c r="BU187" s="19"/>
      <c r="BY187" s="19"/>
      <c r="CC187" s="19"/>
      <c r="CG187" s="19"/>
      <c r="CK187" s="19"/>
      <c r="CO187" s="19"/>
      <c r="CS187" s="19"/>
      <c r="CW187" s="19"/>
      <c r="DA187" s="19"/>
      <c r="DB187" s="29"/>
      <c r="DE187" s="19"/>
      <c r="DF187" s="29"/>
      <c r="DI187" s="19"/>
      <c r="DJ187" s="29"/>
      <c r="DM187" s="19"/>
      <c r="DN187" s="29"/>
      <c r="DQ187" s="19"/>
      <c r="DR187" s="29"/>
      <c r="DU187" s="19"/>
      <c r="DY187" s="19"/>
      <c r="EC187" s="19"/>
      <c r="EG187" s="19"/>
      <c r="EK187" s="19"/>
      <c r="EO187" s="19"/>
      <c r="ES187" s="19"/>
      <c r="EW187" s="19"/>
      <c r="FA187" s="19"/>
      <c r="FC187" s="46"/>
    </row>
    <row r="188" spans="1:159" ht="15">
      <c r="A188" s="26">
        <v>184</v>
      </c>
      <c r="B188" s="34" t="s">
        <v>193</v>
      </c>
      <c r="C188" s="35" t="s">
        <v>161</v>
      </c>
      <c r="D188" s="26" t="s">
        <v>34</v>
      </c>
      <c r="E188" s="2">
        <f>SUM(EC188,DY188)</f>
        <v>60.273972602739725</v>
      </c>
      <c r="I188" s="19"/>
      <c r="M188" s="19"/>
      <c r="Q188" s="19"/>
      <c r="U188" s="19"/>
      <c r="Y188" s="19"/>
      <c r="AC188" s="19"/>
      <c r="AG188" s="19"/>
      <c r="AK188" s="19"/>
      <c r="AO188" s="19"/>
      <c r="AS188" s="19"/>
      <c r="AW188" s="19"/>
      <c r="BA188" s="19"/>
      <c r="BE188" s="19"/>
      <c r="BF188" s="29"/>
      <c r="BI188" s="19"/>
      <c r="BM188" s="19"/>
      <c r="BQ188" s="19"/>
      <c r="BR188" s="29"/>
      <c r="BU188" s="19"/>
      <c r="BY188" s="19"/>
      <c r="CC188" s="19"/>
      <c r="CG188" s="19"/>
      <c r="CK188" s="19"/>
      <c r="CO188" s="19"/>
      <c r="CS188" s="19"/>
      <c r="CW188" s="19"/>
      <c r="DA188" s="19"/>
      <c r="DB188" s="29"/>
      <c r="DE188" s="19"/>
      <c r="DF188" s="29"/>
      <c r="DI188" s="19"/>
      <c r="DJ188" s="29"/>
      <c r="DM188" s="19"/>
      <c r="DN188" s="29"/>
      <c r="DQ188" s="19"/>
      <c r="DR188" s="29"/>
      <c r="DU188" s="19"/>
      <c r="DY188" s="19"/>
      <c r="EA188" s="17">
        <v>44</v>
      </c>
      <c r="EB188" s="18">
        <v>73</v>
      </c>
      <c r="EC188" s="19">
        <f>EA188*100/EB188</f>
        <v>60.273972602739725</v>
      </c>
      <c r="EG188" s="19"/>
      <c r="EK188" s="19"/>
      <c r="EO188" s="19"/>
      <c r="ES188" s="19"/>
      <c r="EW188" s="19"/>
      <c r="FA188" s="19"/>
      <c r="FC188" s="46"/>
    </row>
    <row r="189" spans="1:159" ht="15">
      <c r="A189" s="26">
        <v>185</v>
      </c>
      <c r="B189" s="11" t="s">
        <v>261</v>
      </c>
      <c r="C189" s="8" t="s">
        <v>167</v>
      </c>
      <c r="D189" s="26" t="s">
        <v>34</v>
      </c>
      <c r="E189" s="2">
        <f>SUM(EO189,EC189,DY189)</f>
        <v>58.8235294117647</v>
      </c>
      <c r="I189" s="19"/>
      <c r="M189" s="19"/>
      <c r="Q189" s="19"/>
      <c r="U189" s="19"/>
      <c r="Y189" s="19"/>
      <c r="AC189" s="19"/>
      <c r="AG189" s="19"/>
      <c r="AK189" s="19"/>
      <c r="AO189" s="19"/>
      <c r="AS189" s="19"/>
      <c r="AW189" s="19"/>
      <c r="BA189" s="19"/>
      <c r="BE189" s="19"/>
      <c r="BF189" s="29"/>
      <c r="BI189" s="19"/>
      <c r="BM189" s="19"/>
      <c r="BQ189" s="19"/>
      <c r="BR189" s="29"/>
      <c r="BU189" s="19"/>
      <c r="BY189" s="19"/>
      <c r="CC189" s="19"/>
      <c r="CG189" s="19"/>
      <c r="CK189" s="19"/>
      <c r="CO189" s="19"/>
      <c r="CS189" s="19"/>
      <c r="CW189" s="19"/>
      <c r="DA189" s="19"/>
      <c r="DB189" s="29"/>
      <c r="DE189" s="19"/>
      <c r="DF189" s="29"/>
      <c r="DI189" s="19"/>
      <c r="DJ189" s="29"/>
      <c r="DM189" s="19"/>
      <c r="DN189" s="29"/>
      <c r="DQ189" s="19"/>
      <c r="DR189" s="29"/>
      <c r="DU189" s="19"/>
      <c r="DY189" s="19"/>
      <c r="EC189" s="19"/>
      <c r="EG189" s="19"/>
      <c r="EK189" s="19"/>
      <c r="EM189" s="17">
        <v>50</v>
      </c>
      <c r="EN189" s="18">
        <v>85</v>
      </c>
      <c r="EO189" s="19">
        <f>EM189*100/EN189</f>
        <v>58.8235294117647</v>
      </c>
      <c r="ES189" s="19"/>
      <c r="EW189" s="19"/>
      <c r="FA189" s="19"/>
      <c r="FC189" s="46"/>
    </row>
    <row r="190" spans="1:159" ht="15">
      <c r="A190" s="26">
        <v>186</v>
      </c>
      <c r="B190" s="11" t="s">
        <v>262</v>
      </c>
      <c r="C190" s="8"/>
      <c r="D190" s="26" t="s">
        <v>34</v>
      </c>
      <c r="E190" s="2">
        <f>SUM(EO190,EC190,DY190)</f>
        <v>57.64705882352941</v>
      </c>
      <c r="I190" s="19"/>
      <c r="M190" s="19"/>
      <c r="Q190" s="19"/>
      <c r="U190" s="19"/>
      <c r="Y190" s="19"/>
      <c r="AC190" s="19"/>
      <c r="AG190" s="19"/>
      <c r="AK190" s="19"/>
      <c r="AO190" s="19"/>
      <c r="AS190" s="19"/>
      <c r="AW190" s="19"/>
      <c r="BA190" s="19"/>
      <c r="BE190" s="19"/>
      <c r="BF190" s="29"/>
      <c r="BI190" s="19"/>
      <c r="BM190" s="19"/>
      <c r="BQ190" s="19"/>
      <c r="BR190" s="29"/>
      <c r="BU190" s="19"/>
      <c r="BY190" s="19"/>
      <c r="CC190" s="19"/>
      <c r="CG190" s="19"/>
      <c r="CK190" s="19"/>
      <c r="CO190" s="19"/>
      <c r="CS190" s="19"/>
      <c r="CW190" s="19"/>
      <c r="DA190" s="19"/>
      <c r="DB190" s="29"/>
      <c r="DE190" s="19"/>
      <c r="DF190" s="29"/>
      <c r="DI190" s="19"/>
      <c r="DJ190" s="29"/>
      <c r="DM190" s="19"/>
      <c r="DN190" s="29"/>
      <c r="DQ190" s="19"/>
      <c r="DR190" s="29"/>
      <c r="DU190" s="19"/>
      <c r="DY190" s="19"/>
      <c r="EC190" s="19"/>
      <c r="EG190" s="19"/>
      <c r="EK190" s="19"/>
      <c r="EM190" s="17">
        <v>49</v>
      </c>
      <c r="EN190" s="18">
        <v>85</v>
      </c>
      <c r="EO190" s="19">
        <f>EM190*100/EN190</f>
        <v>57.64705882352941</v>
      </c>
      <c r="ES190" s="19"/>
      <c r="EW190" s="19"/>
      <c r="FA190" s="19"/>
      <c r="FC190" s="46"/>
    </row>
    <row r="191" spans="1:159" ht="15">
      <c r="A191" s="26">
        <v>187</v>
      </c>
      <c r="B191" s="11" t="s">
        <v>359</v>
      </c>
      <c r="C191" s="8" t="s">
        <v>233</v>
      </c>
      <c r="D191" s="26" t="s">
        <v>34</v>
      </c>
      <c r="E191" s="2">
        <f>SUM(AG191)</f>
        <v>57.142857142857146</v>
      </c>
      <c r="I191" s="19"/>
      <c r="M191" s="19"/>
      <c r="Q191" s="19"/>
      <c r="U191" s="19"/>
      <c r="Y191" s="19"/>
      <c r="AC191" s="19"/>
      <c r="AE191" s="17">
        <v>56</v>
      </c>
      <c r="AF191" s="18">
        <v>98</v>
      </c>
      <c r="AG191" s="19">
        <f>AE191*100/AF191</f>
        <v>57.142857142857146</v>
      </c>
      <c r="AK191" s="19"/>
      <c r="AO191" s="19"/>
      <c r="AS191" s="19"/>
      <c r="AW191" s="19"/>
      <c r="BA191" s="19"/>
      <c r="BE191" s="19"/>
      <c r="BF191" s="29"/>
      <c r="BI191" s="19"/>
      <c r="BM191" s="19"/>
      <c r="BQ191" s="19"/>
      <c r="BR191" s="29"/>
      <c r="BU191" s="19"/>
      <c r="BY191" s="19"/>
      <c r="CC191" s="19"/>
      <c r="CG191" s="19"/>
      <c r="CK191" s="19"/>
      <c r="CO191" s="19"/>
      <c r="CS191" s="19"/>
      <c r="CW191" s="19"/>
      <c r="DA191" s="19"/>
      <c r="DB191" s="29"/>
      <c r="DE191" s="19"/>
      <c r="DF191" s="29"/>
      <c r="DI191" s="19"/>
      <c r="DJ191" s="29"/>
      <c r="DM191" s="19"/>
      <c r="DN191" s="29"/>
      <c r="DQ191" s="19"/>
      <c r="DR191" s="29"/>
      <c r="DU191" s="19"/>
      <c r="DY191" s="19"/>
      <c r="EC191" s="19"/>
      <c r="EG191" s="19"/>
      <c r="EK191" s="19"/>
      <c r="EO191" s="19"/>
      <c r="ES191" s="19"/>
      <c r="EW191" s="19"/>
      <c r="FA191" s="19"/>
      <c r="FC191" s="46"/>
    </row>
    <row r="192" spans="1:159" ht="15">
      <c r="A192" s="26">
        <v>188</v>
      </c>
      <c r="B192" s="11" t="s">
        <v>264</v>
      </c>
      <c r="C192" s="8"/>
      <c r="D192" s="26" t="s">
        <v>34</v>
      </c>
      <c r="E192" s="2">
        <f>SUM(EO192,EC192,DY192)</f>
        <v>52.94117647058823</v>
      </c>
      <c r="I192" s="19"/>
      <c r="M192" s="19"/>
      <c r="Q192" s="19"/>
      <c r="U192" s="19"/>
      <c r="Y192" s="19"/>
      <c r="AC192" s="19"/>
      <c r="AG192" s="19"/>
      <c r="AK192" s="19"/>
      <c r="AO192" s="19"/>
      <c r="AS192" s="19"/>
      <c r="AW192" s="19"/>
      <c r="BA192" s="19"/>
      <c r="BE192" s="19"/>
      <c r="BF192" s="29"/>
      <c r="BI192" s="19"/>
      <c r="BM192" s="19"/>
      <c r="BQ192" s="19"/>
      <c r="BR192" s="29"/>
      <c r="BU192" s="19"/>
      <c r="BY192" s="19"/>
      <c r="CC192" s="19"/>
      <c r="CG192" s="19"/>
      <c r="CK192" s="19"/>
      <c r="CO192" s="19"/>
      <c r="CS192" s="19"/>
      <c r="CW192" s="19"/>
      <c r="DA192" s="19"/>
      <c r="DB192" s="29"/>
      <c r="DE192" s="19"/>
      <c r="DF192" s="29"/>
      <c r="DI192" s="19"/>
      <c r="DJ192" s="29"/>
      <c r="DM192" s="19"/>
      <c r="DN192" s="29"/>
      <c r="DQ192" s="19"/>
      <c r="DR192" s="29"/>
      <c r="DU192" s="19"/>
      <c r="DY192" s="19"/>
      <c r="EC192" s="19"/>
      <c r="EG192" s="19"/>
      <c r="EK192" s="19"/>
      <c r="EM192" s="17">
        <v>45</v>
      </c>
      <c r="EN192" s="18">
        <v>85</v>
      </c>
      <c r="EO192" s="19">
        <f>EM192*100/EN192</f>
        <v>52.94117647058823</v>
      </c>
      <c r="ES192" s="19"/>
      <c r="EW192" s="19"/>
      <c r="FA192" s="19"/>
      <c r="FC192" s="46"/>
    </row>
    <row r="193" spans="1:159" ht="15">
      <c r="A193" s="26">
        <v>189</v>
      </c>
      <c r="B193" s="11" t="s">
        <v>401</v>
      </c>
      <c r="C193" s="8" t="s">
        <v>402</v>
      </c>
      <c r="D193" s="26" t="s">
        <v>34</v>
      </c>
      <c r="E193" s="2">
        <f>SUM(Q193)</f>
        <v>52.73972602739726</v>
      </c>
      <c r="I193" s="19"/>
      <c r="M193" s="19"/>
      <c r="O193" s="17">
        <v>77</v>
      </c>
      <c r="P193" s="18">
        <v>146</v>
      </c>
      <c r="Q193" s="19">
        <f>O193*100/P193</f>
        <v>52.73972602739726</v>
      </c>
      <c r="U193" s="19"/>
      <c r="Y193" s="19"/>
      <c r="AC193" s="19"/>
      <c r="AG193" s="19"/>
      <c r="AK193" s="19"/>
      <c r="AO193" s="19"/>
      <c r="AS193" s="19"/>
      <c r="AW193" s="19"/>
      <c r="BA193" s="19"/>
      <c r="BE193" s="19"/>
      <c r="BF193" s="29"/>
      <c r="BI193" s="19"/>
      <c r="BM193" s="19"/>
      <c r="BQ193" s="19"/>
      <c r="BR193" s="29"/>
      <c r="BU193" s="19"/>
      <c r="BY193" s="19"/>
      <c r="CC193" s="19"/>
      <c r="CG193" s="19"/>
      <c r="CK193" s="19"/>
      <c r="CO193" s="19"/>
      <c r="CS193" s="19"/>
      <c r="CW193" s="19"/>
      <c r="DA193" s="19"/>
      <c r="DB193" s="29"/>
      <c r="DE193" s="19"/>
      <c r="DF193" s="29"/>
      <c r="DI193" s="19"/>
      <c r="DJ193" s="29"/>
      <c r="DM193" s="19"/>
      <c r="DN193" s="29"/>
      <c r="DQ193" s="19"/>
      <c r="DR193" s="29"/>
      <c r="DU193" s="19"/>
      <c r="DY193" s="19"/>
      <c r="EC193" s="19"/>
      <c r="EG193" s="19"/>
      <c r="EK193" s="19"/>
      <c r="EO193" s="19"/>
      <c r="ES193" s="19"/>
      <c r="EW193" s="19"/>
      <c r="FA193" s="19"/>
      <c r="FC193" s="46"/>
    </row>
    <row r="194" spans="1:159" ht="15">
      <c r="A194" s="26">
        <v>190</v>
      </c>
      <c r="B194" s="11" t="s">
        <v>403</v>
      </c>
      <c r="C194" s="8" t="s">
        <v>35</v>
      </c>
      <c r="D194" s="26" t="s">
        <v>34</v>
      </c>
      <c r="E194" s="2">
        <f>SUM(Q194)</f>
        <v>52.73972602739726</v>
      </c>
      <c r="I194" s="19"/>
      <c r="M194" s="19"/>
      <c r="O194" s="17">
        <v>77</v>
      </c>
      <c r="P194" s="18">
        <v>146</v>
      </c>
      <c r="Q194" s="19">
        <f>O194*100/P194</f>
        <v>52.73972602739726</v>
      </c>
      <c r="U194" s="19"/>
      <c r="Y194" s="19"/>
      <c r="AC194" s="19"/>
      <c r="AG194" s="19"/>
      <c r="AK194" s="19"/>
      <c r="AO194" s="19"/>
      <c r="AS194" s="19"/>
      <c r="AW194" s="19"/>
      <c r="BA194" s="19"/>
      <c r="BE194" s="19"/>
      <c r="BF194" s="29"/>
      <c r="BI194" s="19"/>
      <c r="BM194" s="19"/>
      <c r="BQ194" s="19"/>
      <c r="BR194" s="29"/>
      <c r="BU194" s="19"/>
      <c r="BY194" s="19"/>
      <c r="CC194" s="19"/>
      <c r="CG194" s="19"/>
      <c r="CK194" s="19"/>
      <c r="CO194" s="19"/>
      <c r="CS194" s="19"/>
      <c r="CW194" s="19"/>
      <c r="DA194" s="19"/>
      <c r="DB194" s="29"/>
      <c r="DE194" s="19"/>
      <c r="DF194" s="29"/>
      <c r="DI194" s="19"/>
      <c r="DJ194" s="29"/>
      <c r="DM194" s="19"/>
      <c r="DN194" s="29"/>
      <c r="DQ194" s="19"/>
      <c r="DR194" s="29"/>
      <c r="DU194" s="19"/>
      <c r="DY194" s="19"/>
      <c r="EC194" s="19"/>
      <c r="EG194" s="19"/>
      <c r="EK194" s="19"/>
      <c r="EO194" s="19"/>
      <c r="ES194" s="19"/>
      <c r="EW194" s="19"/>
      <c r="FA194" s="19"/>
      <c r="FC194" s="46"/>
    </row>
    <row r="195" spans="1:159" ht="15">
      <c r="A195" s="26">
        <v>191</v>
      </c>
      <c r="B195" s="11" t="s">
        <v>360</v>
      </c>
      <c r="C195" s="8" t="s">
        <v>233</v>
      </c>
      <c r="D195" s="26" t="s">
        <v>34</v>
      </c>
      <c r="E195" s="2">
        <f>SUM(AG195)</f>
        <v>52.04081632653061</v>
      </c>
      <c r="I195" s="19"/>
      <c r="M195" s="19"/>
      <c r="Q195" s="19"/>
      <c r="U195" s="19"/>
      <c r="Y195" s="19"/>
      <c r="AC195" s="19"/>
      <c r="AE195" s="17">
        <v>51</v>
      </c>
      <c r="AF195" s="18">
        <v>98</v>
      </c>
      <c r="AG195" s="19">
        <f>AE195*100/AF195</f>
        <v>52.04081632653061</v>
      </c>
      <c r="AK195" s="19"/>
      <c r="AO195" s="19"/>
      <c r="AS195" s="19"/>
      <c r="AW195" s="19"/>
      <c r="BA195" s="19"/>
      <c r="BE195" s="19"/>
      <c r="BF195" s="29"/>
      <c r="BI195" s="19"/>
      <c r="BM195" s="19"/>
      <c r="BQ195" s="19"/>
      <c r="BR195" s="29"/>
      <c r="BU195" s="19"/>
      <c r="BY195" s="19"/>
      <c r="CC195" s="19"/>
      <c r="CG195" s="19"/>
      <c r="CK195" s="19"/>
      <c r="CO195" s="19"/>
      <c r="CS195" s="19"/>
      <c r="CW195" s="19"/>
      <c r="DA195" s="19"/>
      <c r="DB195" s="29"/>
      <c r="DE195" s="19"/>
      <c r="DF195" s="29"/>
      <c r="DI195" s="19"/>
      <c r="DJ195" s="29"/>
      <c r="DM195" s="19"/>
      <c r="DN195" s="29"/>
      <c r="DQ195" s="19"/>
      <c r="DR195" s="29"/>
      <c r="DU195" s="19"/>
      <c r="DY195" s="19"/>
      <c r="EC195" s="19"/>
      <c r="EG195" s="19"/>
      <c r="EK195" s="19"/>
      <c r="EO195" s="19"/>
      <c r="ES195" s="19"/>
      <c r="EW195" s="19"/>
      <c r="FA195" s="19"/>
      <c r="FC195" s="46"/>
    </row>
    <row r="196" spans="1:159" ht="15">
      <c r="A196" s="26">
        <v>192</v>
      </c>
      <c r="B196" s="34" t="s">
        <v>192</v>
      </c>
      <c r="C196" s="35" t="s">
        <v>161</v>
      </c>
      <c r="D196" s="26" t="s">
        <v>34</v>
      </c>
      <c r="E196" s="2">
        <f>SUM(EW196,EO196,EC196)</f>
        <v>51.111111111111114</v>
      </c>
      <c r="I196" s="19"/>
      <c r="M196" s="19"/>
      <c r="Q196" s="19"/>
      <c r="U196" s="19"/>
      <c r="Y196" s="19"/>
      <c r="AC196" s="19"/>
      <c r="AG196" s="19"/>
      <c r="AK196" s="19"/>
      <c r="AO196" s="19"/>
      <c r="AS196" s="19"/>
      <c r="AW196" s="19"/>
      <c r="BA196" s="19"/>
      <c r="BE196" s="19"/>
      <c r="BF196" s="29"/>
      <c r="BI196" s="19"/>
      <c r="BM196" s="19"/>
      <c r="BQ196" s="19"/>
      <c r="BR196" s="29"/>
      <c r="BU196" s="19"/>
      <c r="BY196" s="19"/>
      <c r="CC196" s="19"/>
      <c r="CG196" s="19"/>
      <c r="CK196" s="19"/>
      <c r="CO196" s="19"/>
      <c r="CS196" s="19"/>
      <c r="CW196" s="19"/>
      <c r="DA196" s="19"/>
      <c r="DB196" s="29"/>
      <c r="DE196" s="19"/>
      <c r="DF196" s="29"/>
      <c r="DI196" s="19"/>
      <c r="DJ196" s="29"/>
      <c r="DM196" s="19"/>
      <c r="DN196" s="29"/>
      <c r="DQ196" s="19"/>
      <c r="DR196" s="29"/>
      <c r="DU196" s="19"/>
      <c r="DY196" s="19"/>
      <c r="EC196" s="19"/>
      <c r="EG196" s="19"/>
      <c r="EK196" s="19"/>
      <c r="EO196" s="19"/>
      <c r="ES196" s="19"/>
      <c r="EU196" s="17">
        <v>46</v>
      </c>
      <c r="EV196" s="18">
        <v>90</v>
      </c>
      <c r="EW196" s="19">
        <f>EU196*100/EV196</f>
        <v>51.111111111111114</v>
      </c>
      <c r="FA196" s="19"/>
      <c r="FC196" s="46"/>
    </row>
    <row r="197" spans="1:159" ht="15">
      <c r="A197" s="26">
        <v>193</v>
      </c>
      <c r="B197" s="11" t="s">
        <v>404</v>
      </c>
      <c r="C197" s="8" t="s">
        <v>57</v>
      </c>
      <c r="D197" s="26" t="s">
        <v>34</v>
      </c>
      <c r="E197" s="2">
        <f>SUM(Q197)</f>
        <v>50.68493150684932</v>
      </c>
      <c r="I197" s="19"/>
      <c r="M197" s="19"/>
      <c r="O197" s="17">
        <v>74</v>
      </c>
      <c r="P197" s="18">
        <v>146</v>
      </c>
      <c r="Q197" s="19">
        <f>O197*100/P197</f>
        <v>50.68493150684932</v>
      </c>
      <c r="U197" s="19"/>
      <c r="Y197" s="19"/>
      <c r="AC197" s="19"/>
      <c r="AG197" s="19"/>
      <c r="AK197" s="19"/>
      <c r="AO197" s="19"/>
      <c r="AS197" s="19"/>
      <c r="AW197" s="19"/>
      <c r="BA197" s="19"/>
      <c r="BE197" s="19"/>
      <c r="BF197" s="29"/>
      <c r="BI197" s="19"/>
      <c r="BM197" s="19"/>
      <c r="BQ197" s="19"/>
      <c r="BR197" s="29"/>
      <c r="BU197" s="19"/>
      <c r="BY197" s="19"/>
      <c r="CC197" s="19"/>
      <c r="CG197" s="19"/>
      <c r="CK197" s="19"/>
      <c r="CO197" s="19"/>
      <c r="CS197" s="19"/>
      <c r="CW197" s="19"/>
      <c r="DA197" s="19"/>
      <c r="DB197" s="29"/>
      <c r="DE197" s="19"/>
      <c r="DF197" s="29"/>
      <c r="DI197" s="19"/>
      <c r="DJ197" s="29"/>
      <c r="DM197" s="19"/>
      <c r="DN197" s="29"/>
      <c r="DQ197" s="19"/>
      <c r="DR197" s="29"/>
      <c r="DU197" s="19"/>
      <c r="DY197" s="19"/>
      <c r="EC197" s="19"/>
      <c r="EG197" s="19"/>
      <c r="EK197" s="19"/>
      <c r="EO197" s="19"/>
      <c r="ES197" s="19"/>
      <c r="EW197" s="19"/>
      <c r="FA197" s="19"/>
      <c r="FC197" s="46"/>
    </row>
    <row r="198" spans="1:159" ht="15">
      <c r="A198" s="26">
        <v>194</v>
      </c>
      <c r="B198" s="11" t="s">
        <v>234</v>
      </c>
      <c r="C198" s="8" t="s">
        <v>161</v>
      </c>
      <c r="D198" s="26" t="s">
        <v>34</v>
      </c>
      <c r="E198" s="2">
        <f>SUM(FA198,EO198,EK198)</f>
        <v>48</v>
      </c>
      <c r="I198" s="19"/>
      <c r="M198" s="19"/>
      <c r="Q198" s="19"/>
      <c r="U198" s="19"/>
      <c r="Y198" s="19"/>
      <c r="AC198" s="19"/>
      <c r="AG198" s="19"/>
      <c r="AK198" s="19"/>
      <c r="AO198" s="19"/>
      <c r="AS198" s="19"/>
      <c r="AW198" s="19"/>
      <c r="BA198" s="19"/>
      <c r="BE198" s="19"/>
      <c r="BF198" s="29"/>
      <c r="BI198" s="19"/>
      <c r="BM198" s="19"/>
      <c r="BQ198" s="19"/>
      <c r="BR198" s="29"/>
      <c r="BU198" s="19"/>
      <c r="BY198" s="19"/>
      <c r="CC198" s="19"/>
      <c r="CG198" s="19"/>
      <c r="CK198" s="19"/>
      <c r="CO198" s="19"/>
      <c r="CS198" s="19"/>
      <c r="CW198" s="19"/>
      <c r="DA198" s="19"/>
      <c r="DB198" s="29"/>
      <c r="DE198" s="19"/>
      <c r="DF198" s="29"/>
      <c r="DI198" s="19"/>
      <c r="DJ198" s="29"/>
      <c r="DM198" s="19"/>
      <c r="DN198" s="29"/>
      <c r="DQ198" s="19"/>
      <c r="DR198" s="29"/>
      <c r="DU198" s="19"/>
      <c r="DY198" s="19"/>
      <c r="EC198" s="19"/>
      <c r="EG198" s="19"/>
      <c r="EK198" s="19"/>
      <c r="EO198" s="19"/>
      <c r="ES198" s="19"/>
      <c r="EW198" s="19"/>
      <c r="EY198" s="17">
        <v>72</v>
      </c>
      <c r="EZ198" s="18">
        <v>150</v>
      </c>
      <c r="FA198" s="19">
        <f>EY198*100/EZ198</f>
        <v>48</v>
      </c>
      <c r="FC198" s="46"/>
    </row>
    <row r="199" spans="1:159" ht="15">
      <c r="A199" s="26">
        <v>195</v>
      </c>
      <c r="B199" s="7" t="s">
        <v>96</v>
      </c>
      <c r="C199" s="7" t="s">
        <v>161</v>
      </c>
      <c r="D199" s="26" t="s">
        <v>34</v>
      </c>
      <c r="E199" s="2">
        <f>SUM(EW199,EO199,EC199)</f>
        <v>44.44444444444444</v>
      </c>
      <c r="I199" s="19"/>
      <c r="M199" s="19"/>
      <c r="Q199" s="19"/>
      <c r="U199" s="19"/>
      <c r="Y199" s="19"/>
      <c r="AC199" s="19"/>
      <c r="AG199" s="19"/>
      <c r="AK199" s="19"/>
      <c r="AO199" s="19"/>
      <c r="AS199" s="19"/>
      <c r="AW199" s="19"/>
      <c r="BA199" s="19"/>
      <c r="BE199" s="19"/>
      <c r="BF199" s="29"/>
      <c r="BI199" s="19"/>
      <c r="BM199" s="19"/>
      <c r="BQ199" s="19"/>
      <c r="BR199" s="29"/>
      <c r="BU199" s="19"/>
      <c r="BY199" s="19"/>
      <c r="CC199" s="19"/>
      <c r="CG199" s="19"/>
      <c r="CK199" s="19"/>
      <c r="CO199" s="19"/>
      <c r="CS199" s="19"/>
      <c r="CW199" s="19"/>
      <c r="DA199" s="19"/>
      <c r="DB199" s="29"/>
      <c r="DE199" s="19"/>
      <c r="DF199" s="29"/>
      <c r="DI199" s="19"/>
      <c r="DJ199" s="29"/>
      <c r="DM199" s="19"/>
      <c r="DN199" s="29"/>
      <c r="DQ199" s="19"/>
      <c r="DR199" s="29"/>
      <c r="DU199" s="19"/>
      <c r="DY199" s="19"/>
      <c r="EC199" s="19"/>
      <c r="EG199" s="19"/>
      <c r="EK199" s="19"/>
      <c r="EO199" s="19"/>
      <c r="ES199" s="19"/>
      <c r="EU199" s="17">
        <v>40</v>
      </c>
      <c r="EV199" s="18">
        <v>90</v>
      </c>
      <c r="EW199" s="19">
        <f>EU199*100/EV199</f>
        <v>44.44444444444444</v>
      </c>
      <c r="FA199" s="19"/>
      <c r="FC199" s="46"/>
    </row>
    <row r="200" spans="1:159" ht="15">
      <c r="A200" s="26">
        <v>196</v>
      </c>
      <c r="B200" s="11" t="s">
        <v>391</v>
      </c>
      <c r="C200" s="8" t="s">
        <v>53</v>
      </c>
      <c r="D200" s="26" t="s">
        <v>34</v>
      </c>
      <c r="E200" s="2">
        <f>SUM(Q200)</f>
        <v>37.67123287671233</v>
      </c>
      <c r="I200" s="19"/>
      <c r="M200" s="19"/>
      <c r="O200" s="17">
        <v>55</v>
      </c>
      <c r="P200" s="18">
        <v>146</v>
      </c>
      <c r="Q200" s="19">
        <f>O200*100/P200</f>
        <v>37.67123287671233</v>
      </c>
      <c r="U200" s="19"/>
      <c r="Y200" s="19"/>
      <c r="AC200" s="19"/>
      <c r="AG200" s="19"/>
      <c r="AK200" s="19"/>
      <c r="AO200" s="19"/>
      <c r="AS200" s="19"/>
      <c r="AW200" s="19"/>
      <c r="BA200" s="19"/>
      <c r="BE200" s="19"/>
      <c r="BF200" s="29"/>
      <c r="BI200" s="19"/>
      <c r="BM200" s="19"/>
      <c r="BQ200" s="19"/>
      <c r="BR200" s="29"/>
      <c r="BU200" s="19"/>
      <c r="BY200" s="19"/>
      <c r="CC200" s="19"/>
      <c r="CG200" s="19"/>
      <c r="CK200" s="19"/>
      <c r="CO200" s="19"/>
      <c r="CS200" s="19"/>
      <c r="CW200" s="19"/>
      <c r="DA200" s="19"/>
      <c r="DB200" s="29"/>
      <c r="DE200" s="19"/>
      <c r="DF200" s="29"/>
      <c r="DI200" s="19"/>
      <c r="DJ200" s="29"/>
      <c r="DM200" s="19"/>
      <c r="DN200" s="29"/>
      <c r="DQ200" s="19"/>
      <c r="DR200" s="29"/>
      <c r="DU200" s="19"/>
      <c r="DY200" s="19"/>
      <c r="EC200" s="19"/>
      <c r="EG200" s="19"/>
      <c r="EK200" s="19"/>
      <c r="EO200" s="19"/>
      <c r="ES200" s="19"/>
      <c r="EW200" s="19"/>
      <c r="FA200" s="19"/>
      <c r="FC200" s="46"/>
    </row>
    <row r="201" spans="1:159" ht="15">
      <c r="A201" s="26">
        <v>197</v>
      </c>
      <c r="B201" s="11" t="s">
        <v>280</v>
      </c>
      <c r="C201" s="8" t="s">
        <v>27</v>
      </c>
      <c r="D201" s="26" t="s">
        <v>34</v>
      </c>
      <c r="E201" s="2">
        <f>SUM(EC201,DY201)</f>
        <v>36.986301369863014</v>
      </c>
      <c r="I201" s="19"/>
      <c r="M201" s="19"/>
      <c r="Q201" s="19"/>
      <c r="U201" s="19"/>
      <c r="Y201" s="19"/>
      <c r="AC201" s="19"/>
      <c r="AG201" s="19"/>
      <c r="AK201" s="19"/>
      <c r="AO201" s="19"/>
      <c r="AS201" s="19"/>
      <c r="AW201" s="19"/>
      <c r="BA201" s="19"/>
      <c r="BE201" s="19"/>
      <c r="BF201" s="29"/>
      <c r="BI201" s="19"/>
      <c r="BM201" s="19"/>
      <c r="BQ201" s="19"/>
      <c r="BR201" s="29"/>
      <c r="BU201" s="19"/>
      <c r="BY201" s="19"/>
      <c r="CC201" s="19"/>
      <c r="CG201" s="19"/>
      <c r="CK201" s="19"/>
      <c r="CO201" s="19"/>
      <c r="CS201" s="19"/>
      <c r="CW201" s="19"/>
      <c r="DA201" s="19"/>
      <c r="DB201" s="29"/>
      <c r="DE201" s="19"/>
      <c r="DF201" s="29"/>
      <c r="DI201" s="19"/>
      <c r="DJ201" s="29"/>
      <c r="DM201" s="19"/>
      <c r="DN201" s="29"/>
      <c r="DQ201" s="19"/>
      <c r="DR201" s="29"/>
      <c r="DU201" s="19"/>
      <c r="DY201" s="19"/>
      <c r="EA201" s="17">
        <v>27</v>
      </c>
      <c r="EB201" s="18">
        <v>73</v>
      </c>
      <c r="EC201" s="19">
        <f>EA201*100/EB201</f>
        <v>36.986301369863014</v>
      </c>
      <c r="EG201" s="19"/>
      <c r="EK201" s="19"/>
      <c r="EO201" s="19"/>
      <c r="ES201" s="19"/>
      <c r="EW201" s="19"/>
      <c r="FA201" s="19"/>
      <c r="FC201" s="46"/>
    </row>
    <row r="202" spans="1:159" ht="15">
      <c r="A202" s="26">
        <v>198</v>
      </c>
      <c r="B202" s="11" t="s">
        <v>265</v>
      </c>
      <c r="C202" s="8" t="s">
        <v>167</v>
      </c>
      <c r="D202" s="26" t="s">
        <v>34</v>
      </c>
      <c r="E202" s="2">
        <f>SUM(EO202,EC202,DY202)</f>
        <v>27.058823529411764</v>
      </c>
      <c r="I202" s="19"/>
      <c r="M202" s="19"/>
      <c r="Q202" s="19"/>
      <c r="U202" s="19"/>
      <c r="Y202" s="19"/>
      <c r="AC202" s="19"/>
      <c r="AG202" s="19"/>
      <c r="AK202" s="19"/>
      <c r="AO202" s="19"/>
      <c r="AS202" s="19"/>
      <c r="AW202" s="19"/>
      <c r="BA202" s="19"/>
      <c r="BE202" s="19"/>
      <c r="BF202" s="29"/>
      <c r="BI202" s="19"/>
      <c r="BM202" s="19"/>
      <c r="BQ202" s="19"/>
      <c r="BR202" s="29"/>
      <c r="BU202" s="19"/>
      <c r="BY202" s="19"/>
      <c r="CC202" s="19"/>
      <c r="CG202" s="19"/>
      <c r="CK202" s="19"/>
      <c r="CO202" s="19"/>
      <c r="CS202" s="19"/>
      <c r="CW202" s="19"/>
      <c r="DA202" s="19"/>
      <c r="DB202" s="29"/>
      <c r="DE202" s="19"/>
      <c r="DF202" s="29"/>
      <c r="DI202" s="19"/>
      <c r="DJ202" s="29"/>
      <c r="DM202" s="19"/>
      <c r="DN202" s="29"/>
      <c r="DQ202" s="19"/>
      <c r="DR202" s="29"/>
      <c r="DU202" s="19"/>
      <c r="DY202" s="19"/>
      <c r="EC202" s="19"/>
      <c r="EG202" s="19"/>
      <c r="EK202" s="19"/>
      <c r="EM202" s="17">
        <v>23</v>
      </c>
      <c r="EN202" s="18">
        <v>85</v>
      </c>
      <c r="EO202" s="19">
        <f>EM202*100/EN202</f>
        <v>27.058823529411764</v>
      </c>
      <c r="ES202" s="19"/>
      <c r="EW202" s="19"/>
      <c r="FA202" s="19"/>
      <c r="FC202" s="46"/>
    </row>
    <row r="203" spans="2:159" ht="15">
      <c r="B203" s="11"/>
      <c r="C203" s="8"/>
      <c r="I203" s="19"/>
      <c r="M203" s="19"/>
      <c r="Q203" s="19"/>
      <c r="U203" s="19"/>
      <c r="Y203" s="19"/>
      <c r="AC203" s="19"/>
      <c r="AG203" s="19"/>
      <c r="AK203" s="19"/>
      <c r="AO203" s="19"/>
      <c r="AS203" s="19"/>
      <c r="AW203" s="19"/>
      <c r="BA203" s="19"/>
      <c r="BE203" s="19"/>
      <c r="BF203" s="29"/>
      <c r="BI203" s="19"/>
      <c r="BM203" s="19"/>
      <c r="BQ203" s="19"/>
      <c r="BR203" s="29"/>
      <c r="BU203" s="19"/>
      <c r="BY203" s="19"/>
      <c r="CC203" s="19"/>
      <c r="CG203" s="19"/>
      <c r="CK203" s="19"/>
      <c r="CO203" s="19"/>
      <c r="CS203" s="19"/>
      <c r="CW203" s="19"/>
      <c r="DA203" s="19"/>
      <c r="DB203" s="29"/>
      <c r="DE203" s="19"/>
      <c r="DF203" s="29"/>
      <c r="DI203" s="19"/>
      <c r="DJ203" s="29"/>
      <c r="DM203" s="19"/>
      <c r="DN203" s="29"/>
      <c r="DQ203" s="19"/>
      <c r="DR203" s="29"/>
      <c r="DU203" s="19"/>
      <c r="DY203" s="19"/>
      <c r="EC203" s="19"/>
      <c r="EG203" s="19"/>
      <c r="EK203" s="19"/>
      <c r="EO203" s="19"/>
      <c r="ES203" s="19"/>
      <c r="EW203" s="19"/>
      <c r="FA203" s="19"/>
      <c r="FC203" s="46"/>
    </row>
    <row r="204" spans="1:157" ht="15">
      <c r="A204" s="26">
        <v>1</v>
      </c>
      <c r="B204" s="26" t="s">
        <v>130</v>
      </c>
      <c r="C204" s="26" t="s">
        <v>25</v>
      </c>
      <c r="D204" s="26" t="s">
        <v>39</v>
      </c>
      <c r="E204" s="2">
        <f>SUM(EW204,EO204,DY204)</f>
        <v>297.46031746031747</v>
      </c>
      <c r="I204" s="19"/>
      <c r="M204" s="19"/>
      <c r="O204" s="17">
        <v>130</v>
      </c>
      <c r="P204" s="18">
        <v>146</v>
      </c>
      <c r="Q204" s="19">
        <f>O204*100/P204</f>
        <v>89.04109589041096</v>
      </c>
      <c r="U204" s="19"/>
      <c r="Y204" s="19"/>
      <c r="AC204" s="19"/>
      <c r="AE204" s="17">
        <v>89</v>
      </c>
      <c r="AF204" s="18">
        <v>98</v>
      </c>
      <c r="AG204" s="19">
        <f>AE204*100/AF204</f>
        <v>90.81632653061224</v>
      </c>
      <c r="AK204" s="19"/>
      <c r="AO204" s="19"/>
      <c r="AQ204" s="17">
        <v>186</v>
      </c>
      <c r="AR204" s="18">
        <v>195.5</v>
      </c>
      <c r="AS204" s="19">
        <f>AQ204*100/AR204</f>
        <v>95.14066496163683</v>
      </c>
      <c r="AW204" s="19"/>
      <c r="BA204" s="19"/>
      <c r="BE204" s="19"/>
      <c r="BF204" s="29"/>
      <c r="BG204" s="17">
        <v>187</v>
      </c>
      <c r="BH204" s="18">
        <v>191</v>
      </c>
      <c r="BI204" s="19">
        <f>BG204*100/BH204</f>
        <v>97.90575916230367</v>
      </c>
      <c r="BM204" s="19"/>
      <c r="BQ204" s="19"/>
      <c r="BR204" s="29"/>
      <c r="BU204" s="19"/>
      <c r="BY204" s="19"/>
      <c r="CA204" s="17">
        <v>84</v>
      </c>
      <c r="CB204" s="18">
        <v>90.5</v>
      </c>
      <c r="CC204" s="19">
        <f>CA204*100/CB204</f>
        <v>92.81767955801105</v>
      </c>
      <c r="CG204" s="19"/>
      <c r="CI204" s="17">
        <v>87</v>
      </c>
      <c r="CJ204" s="18">
        <v>95.5</v>
      </c>
      <c r="CK204" s="19">
        <f>CI204*100/CJ204</f>
        <v>91.09947643979058</v>
      </c>
      <c r="CO204" s="19"/>
      <c r="CS204" s="19"/>
      <c r="CU204" s="17">
        <v>96</v>
      </c>
      <c r="CV204" s="18">
        <v>100</v>
      </c>
      <c r="CW204" s="19">
        <f>CU204*100/CV204</f>
        <v>96</v>
      </c>
      <c r="CY204" s="17">
        <v>183</v>
      </c>
      <c r="CZ204" s="18">
        <v>195</v>
      </c>
      <c r="DA204" s="19">
        <f>CY204*100/CZ204</f>
        <v>93.84615384615384</v>
      </c>
      <c r="DB204" s="29"/>
      <c r="DE204" s="19"/>
      <c r="DF204" s="29"/>
      <c r="DI204" s="19"/>
      <c r="DJ204" s="29"/>
      <c r="DM204" s="19"/>
      <c r="DN204" s="29"/>
      <c r="DQ204" s="19"/>
      <c r="DR204" s="29"/>
      <c r="DU204" s="19"/>
      <c r="DW204" s="17">
        <v>69</v>
      </c>
      <c r="DX204" s="18">
        <v>70</v>
      </c>
      <c r="DY204" s="19">
        <f>DW204*100/DX204</f>
        <v>98.57142857142857</v>
      </c>
      <c r="EA204" s="17">
        <v>68</v>
      </c>
      <c r="EB204" s="18">
        <v>73</v>
      </c>
      <c r="EC204" s="19">
        <f>EA204*100/EB204</f>
        <v>93.15068493150685</v>
      </c>
      <c r="EG204" s="19"/>
      <c r="EI204" s="17">
        <v>87</v>
      </c>
      <c r="EJ204" s="18">
        <v>93</v>
      </c>
      <c r="EK204" s="19">
        <f>EI204*100/EJ204</f>
        <v>93.54838709677419</v>
      </c>
      <c r="EM204" s="17">
        <v>85</v>
      </c>
      <c r="EN204" s="18">
        <v>85</v>
      </c>
      <c r="EO204" s="19">
        <f>EM204*100/EN204</f>
        <v>100</v>
      </c>
      <c r="ES204" s="19"/>
      <c r="EU204" s="17">
        <v>89</v>
      </c>
      <c r="EV204" s="18">
        <v>90</v>
      </c>
      <c r="EW204" s="19">
        <f>EU204*100/EV204</f>
        <v>98.88888888888889</v>
      </c>
      <c r="FA204" s="19"/>
    </row>
    <row r="205" spans="1:157" ht="15">
      <c r="A205" s="26">
        <v>2</v>
      </c>
      <c r="B205" s="26" t="s">
        <v>108</v>
      </c>
      <c r="C205" s="26" t="s">
        <v>55</v>
      </c>
      <c r="D205" s="26" t="s">
        <v>39</v>
      </c>
      <c r="E205" s="2">
        <f>SUM(AS205,CW205,DA205)</f>
        <v>295.15843661879467</v>
      </c>
      <c r="I205" s="19"/>
      <c r="M205" s="19"/>
      <c r="O205" s="17">
        <v>137</v>
      </c>
      <c r="P205" s="18">
        <v>146</v>
      </c>
      <c r="Q205" s="19">
        <f>O205*100/P205</f>
        <v>93.83561643835617</v>
      </c>
      <c r="U205" s="19"/>
      <c r="Y205" s="19"/>
      <c r="AC205" s="19"/>
      <c r="AE205" s="17">
        <v>93</v>
      </c>
      <c r="AF205" s="18">
        <v>98</v>
      </c>
      <c r="AG205" s="19">
        <f>AE205*100/AF205</f>
        <v>94.89795918367346</v>
      </c>
      <c r="AK205" s="19"/>
      <c r="AO205" s="19"/>
      <c r="AQ205" s="17">
        <v>192</v>
      </c>
      <c r="AR205" s="18">
        <v>195.5</v>
      </c>
      <c r="AS205" s="19">
        <f>AQ205*100/AR205</f>
        <v>98.20971867007673</v>
      </c>
      <c r="AU205" s="17">
        <v>185</v>
      </c>
      <c r="AV205" s="18">
        <v>191</v>
      </c>
      <c r="AW205" s="19">
        <f>AU205*100/AV205</f>
        <v>96.8586387434555</v>
      </c>
      <c r="BA205" s="19"/>
      <c r="BE205" s="19"/>
      <c r="BF205" s="29"/>
      <c r="BI205" s="19"/>
      <c r="BM205" s="19"/>
      <c r="BQ205" s="19"/>
      <c r="BR205" s="29"/>
      <c r="BU205" s="19"/>
      <c r="BY205" s="19"/>
      <c r="CC205" s="19"/>
      <c r="CG205" s="19"/>
      <c r="CK205" s="19"/>
      <c r="CO205" s="19"/>
      <c r="CQ205" s="17">
        <v>91</v>
      </c>
      <c r="CR205" s="18">
        <v>94</v>
      </c>
      <c r="CS205" s="19">
        <f>CQ205*100/CR205</f>
        <v>96.80851063829788</v>
      </c>
      <c r="CU205" s="17">
        <v>99</v>
      </c>
      <c r="CV205" s="18">
        <v>100</v>
      </c>
      <c r="CW205" s="19">
        <f>CU205*100/CV205</f>
        <v>99</v>
      </c>
      <c r="CY205" s="17">
        <v>191</v>
      </c>
      <c r="CZ205" s="18">
        <v>195</v>
      </c>
      <c r="DA205" s="19">
        <f>CY205*100/CZ205</f>
        <v>97.94871794871794</v>
      </c>
      <c r="DB205" s="29"/>
      <c r="DE205" s="19"/>
      <c r="DF205" s="29"/>
      <c r="DI205" s="19"/>
      <c r="DJ205" s="29"/>
      <c r="DM205" s="19"/>
      <c r="DN205" s="29"/>
      <c r="DQ205" s="19"/>
      <c r="DR205" s="29"/>
      <c r="DU205" s="19"/>
      <c r="DW205" s="17">
        <v>67</v>
      </c>
      <c r="DX205" s="18">
        <v>70</v>
      </c>
      <c r="DY205" s="19">
        <f>DW205*100/DX205</f>
        <v>95.71428571428571</v>
      </c>
      <c r="EA205" s="17">
        <v>58</v>
      </c>
      <c r="EB205" s="18">
        <v>73</v>
      </c>
      <c r="EC205" s="19">
        <f>EA205*100/EB205</f>
        <v>79.45205479452055</v>
      </c>
      <c r="EG205" s="19"/>
      <c r="EK205" s="19"/>
      <c r="EO205" s="19"/>
      <c r="ES205" s="19"/>
      <c r="EU205" s="17">
        <v>72</v>
      </c>
      <c r="EV205" s="18">
        <v>90</v>
      </c>
      <c r="EW205" s="19">
        <f>EU205*100/EV205</f>
        <v>80</v>
      </c>
      <c r="EY205" s="17">
        <v>106</v>
      </c>
      <c r="EZ205" s="18">
        <v>150</v>
      </c>
      <c r="FA205" s="19">
        <f>EY205*100/EZ205</f>
        <v>70.66666666666667</v>
      </c>
    </row>
    <row r="206" spans="1:157" ht="15">
      <c r="A206" s="26">
        <v>3</v>
      </c>
      <c r="B206" s="26" t="s">
        <v>135</v>
      </c>
      <c r="C206" s="26" t="s">
        <v>233</v>
      </c>
      <c r="D206" s="26" t="s">
        <v>39</v>
      </c>
      <c r="E206" s="2">
        <f>SUM(CO206,CK206,AS206)</f>
        <v>294.293216324255</v>
      </c>
      <c r="G206" s="17">
        <v>62</v>
      </c>
      <c r="H206" s="18">
        <v>68</v>
      </c>
      <c r="I206" s="19">
        <f>G206*100/H206</f>
        <v>91.17647058823529</v>
      </c>
      <c r="K206" s="17">
        <v>65</v>
      </c>
      <c r="L206" s="18">
        <v>72</v>
      </c>
      <c r="M206" s="19">
        <f>K206*100/L206</f>
        <v>90.27777777777777</v>
      </c>
      <c r="O206" s="17">
        <v>135</v>
      </c>
      <c r="P206" s="18">
        <v>146</v>
      </c>
      <c r="Q206" s="19">
        <f>O206*100/P206</f>
        <v>92.46575342465754</v>
      </c>
      <c r="U206" s="19"/>
      <c r="Y206" s="19"/>
      <c r="AC206" s="19"/>
      <c r="AE206" s="17">
        <v>84</v>
      </c>
      <c r="AF206" s="18">
        <v>98</v>
      </c>
      <c r="AG206" s="19">
        <f>AE206*100/AF206</f>
        <v>85.71428571428571</v>
      </c>
      <c r="AK206" s="19"/>
      <c r="AO206" s="19"/>
      <c r="AQ206" s="17">
        <v>192</v>
      </c>
      <c r="AR206" s="18">
        <v>195.5</v>
      </c>
      <c r="AS206" s="19">
        <f>AQ206*100/AR206</f>
        <v>98.20971867007673</v>
      </c>
      <c r="AW206" s="19"/>
      <c r="BA206" s="19"/>
      <c r="BE206" s="19"/>
      <c r="BF206" s="29"/>
      <c r="BI206" s="19"/>
      <c r="BM206" s="19"/>
      <c r="BQ206" s="19"/>
      <c r="BR206" s="29"/>
      <c r="BU206" s="19"/>
      <c r="BY206" s="19"/>
      <c r="CC206" s="19"/>
      <c r="CG206" s="19"/>
      <c r="CI206" s="17">
        <v>93</v>
      </c>
      <c r="CJ206" s="18">
        <v>95.5</v>
      </c>
      <c r="CK206" s="19">
        <f>CI206*100/CJ206</f>
        <v>97.38219895287958</v>
      </c>
      <c r="CM206" s="17">
        <v>190</v>
      </c>
      <c r="CN206" s="18">
        <v>192.5</v>
      </c>
      <c r="CO206" s="19">
        <f>CM206*100/CN206</f>
        <v>98.7012987012987</v>
      </c>
      <c r="CS206" s="19"/>
      <c r="CU206" s="17">
        <v>92</v>
      </c>
      <c r="CV206" s="18">
        <v>100</v>
      </c>
      <c r="CW206" s="19">
        <f>CU206*100/CV206</f>
        <v>92</v>
      </c>
      <c r="CY206" s="17">
        <v>173</v>
      </c>
      <c r="CZ206" s="18">
        <v>195</v>
      </c>
      <c r="DA206" s="19">
        <f>CY206*100/CZ206</f>
        <v>88.71794871794872</v>
      </c>
      <c r="DB206" s="29"/>
      <c r="DE206" s="19"/>
      <c r="DF206" s="29"/>
      <c r="DI206" s="19"/>
      <c r="DJ206" s="29"/>
      <c r="DM206" s="19"/>
      <c r="DN206" s="29"/>
      <c r="DQ206" s="19"/>
      <c r="DR206" s="29"/>
      <c r="DU206" s="19"/>
      <c r="DW206" s="17">
        <v>63</v>
      </c>
      <c r="DX206" s="18">
        <v>70</v>
      </c>
      <c r="DY206" s="19">
        <f>DW206*100/DX206</f>
        <v>90</v>
      </c>
      <c r="EA206" s="17">
        <v>71</v>
      </c>
      <c r="EB206" s="18">
        <v>73</v>
      </c>
      <c r="EC206" s="19">
        <f>EA206*100/EB206</f>
        <v>97.26027397260275</v>
      </c>
      <c r="EG206" s="19"/>
      <c r="EK206" s="19"/>
      <c r="EM206" s="17">
        <v>71</v>
      </c>
      <c r="EN206" s="18">
        <v>85</v>
      </c>
      <c r="EO206" s="19">
        <f>EM206*100/EN206</f>
        <v>83.52941176470588</v>
      </c>
      <c r="ES206" s="19"/>
      <c r="EU206" s="17">
        <v>70</v>
      </c>
      <c r="EV206" s="18">
        <v>90</v>
      </c>
      <c r="EW206" s="19">
        <f>EU206*100/EV206</f>
        <v>77.77777777777777</v>
      </c>
      <c r="FA206" s="19"/>
    </row>
    <row r="207" spans="1:159" ht="15">
      <c r="A207" s="26">
        <v>4</v>
      </c>
      <c r="B207" s="28" t="s">
        <v>194</v>
      </c>
      <c r="C207" s="28" t="s">
        <v>161</v>
      </c>
      <c r="D207" s="26" t="s">
        <v>39</v>
      </c>
      <c r="E207" s="2">
        <f>SUM(DY207,AW207,Q207)</f>
        <v>283.9915574635506</v>
      </c>
      <c r="G207" s="17">
        <v>54</v>
      </c>
      <c r="H207" s="18">
        <v>68</v>
      </c>
      <c r="I207" s="19">
        <f>G207*100/H207</f>
        <v>79.41176470588235</v>
      </c>
      <c r="K207" s="17">
        <v>66</v>
      </c>
      <c r="L207" s="18">
        <v>72</v>
      </c>
      <c r="M207" s="19">
        <f>K207*100/L207</f>
        <v>91.66666666666667</v>
      </c>
      <c r="O207" s="17">
        <v>135</v>
      </c>
      <c r="P207" s="18">
        <v>146</v>
      </c>
      <c r="Q207" s="19">
        <f>O207*100/P207</f>
        <v>92.46575342465754</v>
      </c>
      <c r="U207" s="19"/>
      <c r="Y207" s="19"/>
      <c r="AC207" s="19"/>
      <c r="AE207" s="17">
        <v>79</v>
      </c>
      <c r="AF207" s="18">
        <v>98</v>
      </c>
      <c r="AG207" s="19">
        <f>AE207*100/AF207</f>
        <v>80.61224489795919</v>
      </c>
      <c r="AK207" s="19"/>
      <c r="AO207" s="19"/>
      <c r="AQ207" s="17">
        <v>167</v>
      </c>
      <c r="AR207" s="18">
        <v>195.5</v>
      </c>
      <c r="AS207" s="19">
        <f>AQ207*100/AR207</f>
        <v>85.42199488491049</v>
      </c>
      <c r="AU207" s="17">
        <v>183</v>
      </c>
      <c r="AV207" s="18">
        <v>191</v>
      </c>
      <c r="AW207" s="19">
        <f>AU207*100/AV207</f>
        <v>95.81151832460733</v>
      </c>
      <c r="BA207" s="19"/>
      <c r="BE207" s="19"/>
      <c r="BF207" s="29"/>
      <c r="BI207" s="19"/>
      <c r="BM207" s="19"/>
      <c r="BQ207" s="19"/>
      <c r="BR207" s="29"/>
      <c r="BU207" s="19"/>
      <c r="BY207" s="19"/>
      <c r="CC207" s="19"/>
      <c r="CG207" s="19"/>
      <c r="CI207" s="17">
        <v>79</v>
      </c>
      <c r="CJ207" s="18">
        <v>95.5</v>
      </c>
      <c r="CK207" s="19">
        <f>CI207*100/CJ207</f>
        <v>82.72251308900523</v>
      </c>
      <c r="CO207" s="19"/>
      <c r="CQ207" s="17">
        <v>83</v>
      </c>
      <c r="CR207" s="18">
        <v>94</v>
      </c>
      <c r="CS207" s="19">
        <f>CQ207*100/CR207</f>
        <v>88.29787234042553</v>
      </c>
      <c r="CU207" s="17">
        <v>90</v>
      </c>
      <c r="CV207" s="18">
        <v>100</v>
      </c>
      <c r="CW207" s="19">
        <f>CU207*100/CV207</f>
        <v>90</v>
      </c>
      <c r="DA207" s="19"/>
      <c r="DB207" s="29"/>
      <c r="DE207" s="19"/>
      <c r="DF207" s="29"/>
      <c r="DI207" s="19"/>
      <c r="DJ207" s="29"/>
      <c r="DM207" s="19"/>
      <c r="DN207" s="29"/>
      <c r="DQ207" s="19"/>
      <c r="DR207" s="29"/>
      <c r="DU207" s="19"/>
      <c r="DW207" s="17">
        <v>67</v>
      </c>
      <c r="DX207" s="18">
        <v>70</v>
      </c>
      <c r="DY207" s="19">
        <f>DW207*100/DX207</f>
        <v>95.71428571428571</v>
      </c>
      <c r="EA207" s="17">
        <v>66</v>
      </c>
      <c r="EB207" s="18">
        <v>73</v>
      </c>
      <c r="EC207" s="19">
        <f>EA207*100/EB207</f>
        <v>90.41095890410959</v>
      </c>
      <c r="EG207" s="19"/>
      <c r="EK207" s="19"/>
      <c r="EO207" s="19"/>
      <c r="ES207" s="19"/>
      <c r="EU207" s="17">
        <v>69</v>
      </c>
      <c r="EV207" s="18">
        <v>90</v>
      </c>
      <c r="EW207" s="19">
        <f>EU207*100/EV207</f>
        <v>76.66666666666667</v>
      </c>
      <c r="EY207" s="17">
        <v>115</v>
      </c>
      <c r="EZ207" s="18">
        <v>150</v>
      </c>
      <c r="FA207" s="19">
        <f>EY207*100/EZ207</f>
        <v>76.66666666666667</v>
      </c>
      <c r="FC207" s="50"/>
    </row>
    <row r="208" spans="1:157" ht="15">
      <c r="A208" s="26">
        <v>5</v>
      </c>
      <c r="B208" s="26" t="s">
        <v>105</v>
      </c>
      <c r="C208" s="26" t="s">
        <v>32</v>
      </c>
      <c r="D208" s="26" t="s">
        <v>39</v>
      </c>
      <c r="E208" s="2">
        <f>SUM(BM208,BQ208,AS208)</f>
        <v>270.7980057454703</v>
      </c>
      <c r="G208" s="17">
        <v>51</v>
      </c>
      <c r="H208" s="18">
        <v>68</v>
      </c>
      <c r="I208" s="19">
        <f>G208*100/H208</f>
        <v>75</v>
      </c>
      <c r="K208" s="17">
        <v>58</v>
      </c>
      <c r="L208" s="18">
        <v>72</v>
      </c>
      <c r="M208" s="19">
        <f>K208*100/L208</f>
        <v>80.55555555555556</v>
      </c>
      <c r="O208" s="17">
        <v>116</v>
      </c>
      <c r="P208" s="18">
        <v>146</v>
      </c>
      <c r="Q208" s="19">
        <f>O208*100/P208</f>
        <v>79.45205479452055</v>
      </c>
      <c r="U208" s="19"/>
      <c r="Y208" s="19"/>
      <c r="AC208" s="19"/>
      <c r="AE208" s="17">
        <v>75</v>
      </c>
      <c r="AF208" s="18">
        <v>98</v>
      </c>
      <c r="AG208" s="19">
        <f>AE208*100/AF208</f>
        <v>76.53061224489795</v>
      </c>
      <c r="AK208" s="19"/>
      <c r="AO208" s="19"/>
      <c r="AQ208" s="17">
        <v>169</v>
      </c>
      <c r="AR208" s="18">
        <v>195.5</v>
      </c>
      <c r="AS208" s="19">
        <f>AQ208*100/AR208</f>
        <v>86.44501278772378</v>
      </c>
      <c r="AW208" s="19"/>
      <c r="BA208" s="19"/>
      <c r="BE208" s="19"/>
      <c r="BF208" s="29"/>
      <c r="BI208" s="19"/>
      <c r="BK208" s="17">
        <v>63</v>
      </c>
      <c r="BL208" s="18">
        <v>64</v>
      </c>
      <c r="BM208" s="19">
        <f>BK208*100/BL208</f>
        <v>98.4375</v>
      </c>
      <c r="BO208" s="17">
        <v>61</v>
      </c>
      <c r="BP208" s="18">
        <v>71</v>
      </c>
      <c r="BQ208" s="19">
        <f>BO208*100/BP208</f>
        <v>85.91549295774648</v>
      </c>
      <c r="BR208" s="29"/>
      <c r="BU208" s="19"/>
      <c r="BY208" s="19"/>
      <c r="CC208" s="19"/>
      <c r="CG208" s="19"/>
      <c r="CK208" s="19"/>
      <c r="CO208" s="19"/>
      <c r="CS208" s="19"/>
      <c r="CW208" s="19"/>
      <c r="DA208" s="19"/>
      <c r="DB208" s="29"/>
      <c r="DE208" s="19"/>
      <c r="DF208" s="29"/>
      <c r="DI208" s="19"/>
      <c r="DJ208" s="29"/>
      <c r="DM208" s="19"/>
      <c r="DN208" s="29"/>
      <c r="DQ208" s="19"/>
      <c r="DR208" s="29"/>
      <c r="DU208" s="19"/>
      <c r="DY208" s="19"/>
      <c r="EC208" s="19"/>
      <c r="EG208" s="19"/>
      <c r="EK208" s="19"/>
      <c r="EO208" s="19"/>
      <c r="ES208" s="19"/>
      <c r="EW208" s="19"/>
      <c r="FA208" s="19"/>
    </row>
    <row r="209" spans="1:157" ht="15">
      <c r="A209" s="26">
        <v>6</v>
      </c>
      <c r="B209" s="26" t="s">
        <v>111</v>
      </c>
      <c r="C209" s="26" t="s">
        <v>51</v>
      </c>
      <c r="D209" s="26" t="s">
        <v>39</v>
      </c>
      <c r="E209" s="2">
        <f>SUM(AS209,M209,Q209)</f>
        <v>255.70508628307385</v>
      </c>
      <c r="G209" s="17">
        <v>48</v>
      </c>
      <c r="H209" s="18">
        <v>68</v>
      </c>
      <c r="I209" s="19">
        <f>G209*100/H209</f>
        <v>70.58823529411765</v>
      </c>
      <c r="K209" s="17">
        <v>59</v>
      </c>
      <c r="L209" s="18">
        <v>72</v>
      </c>
      <c r="M209" s="19">
        <f>K209*100/L209</f>
        <v>81.94444444444444</v>
      </c>
      <c r="O209" s="17">
        <v>123</v>
      </c>
      <c r="P209" s="18">
        <v>146</v>
      </c>
      <c r="Q209" s="19">
        <f>O209*100/P209</f>
        <v>84.24657534246575</v>
      </c>
      <c r="U209" s="19"/>
      <c r="Y209" s="19"/>
      <c r="AC209" s="19"/>
      <c r="AE209" s="17">
        <v>73</v>
      </c>
      <c r="AF209" s="18">
        <v>98</v>
      </c>
      <c r="AG209" s="19">
        <f>AE209*100/AF209</f>
        <v>74.48979591836735</v>
      </c>
      <c r="AK209" s="19"/>
      <c r="AO209" s="19"/>
      <c r="AQ209" s="17">
        <v>175</v>
      </c>
      <c r="AR209" s="18">
        <v>195.5</v>
      </c>
      <c r="AS209" s="19">
        <f>AQ209*100/AR209</f>
        <v>89.51406649616368</v>
      </c>
      <c r="AW209" s="19"/>
      <c r="BA209" s="19"/>
      <c r="BE209" s="19"/>
      <c r="BF209" s="29"/>
      <c r="BI209" s="19"/>
      <c r="BM209" s="19"/>
      <c r="BQ209" s="19"/>
      <c r="BR209" s="29"/>
      <c r="BU209" s="19"/>
      <c r="BY209" s="19"/>
      <c r="CC209" s="19"/>
      <c r="CG209" s="19"/>
      <c r="CK209" s="19"/>
      <c r="CO209" s="19"/>
      <c r="CS209" s="19"/>
      <c r="CW209" s="19"/>
      <c r="DA209" s="19"/>
      <c r="DB209" s="29"/>
      <c r="DE209" s="19"/>
      <c r="DF209" s="29"/>
      <c r="DI209" s="19"/>
      <c r="DJ209" s="29"/>
      <c r="DM209" s="19"/>
      <c r="DN209" s="29"/>
      <c r="DQ209" s="19"/>
      <c r="DR209" s="29"/>
      <c r="DU209" s="19"/>
      <c r="DY209" s="19"/>
      <c r="EC209" s="19"/>
      <c r="EG209" s="19"/>
      <c r="EK209" s="19"/>
      <c r="EO209" s="19"/>
      <c r="ES209" s="19"/>
      <c r="EW209" s="19"/>
      <c r="FA209" s="19"/>
    </row>
    <row r="210" spans="1:157" ht="15">
      <c r="A210" s="26">
        <v>7</v>
      </c>
      <c r="B210" s="26" t="s">
        <v>325</v>
      </c>
      <c r="C210" s="26" t="s">
        <v>28</v>
      </c>
      <c r="D210" s="26" t="s">
        <v>39</v>
      </c>
      <c r="E210" s="2">
        <f>SUM(CO210,BE210,AG210)</f>
        <v>251.71079399344433</v>
      </c>
      <c r="I210" s="19"/>
      <c r="M210" s="19"/>
      <c r="O210" s="17">
        <v>100</v>
      </c>
      <c r="P210" s="18">
        <v>146</v>
      </c>
      <c r="Q210" s="19">
        <f>O210*100/P210</f>
        <v>68.4931506849315</v>
      </c>
      <c r="U210" s="19"/>
      <c r="Y210" s="19"/>
      <c r="AC210" s="19"/>
      <c r="AE210" s="17">
        <v>82</v>
      </c>
      <c r="AF210" s="18">
        <v>98</v>
      </c>
      <c r="AG210" s="19">
        <f>AE210*100/AF210</f>
        <v>83.6734693877551</v>
      </c>
      <c r="AK210" s="19"/>
      <c r="AO210" s="19"/>
      <c r="AS210" s="19"/>
      <c r="AW210" s="19"/>
      <c r="BA210" s="19"/>
      <c r="BC210" s="17">
        <v>139</v>
      </c>
      <c r="BD210" s="18">
        <v>186.5</v>
      </c>
      <c r="BE210" s="19">
        <f>BC210*100/BD210</f>
        <v>74.53083109919571</v>
      </c>
      <c r="BF210" s="29"/>
      <c r="BI210" s="19"/>
      <c r="BM210" s="19"/>
      <c r="BQ210" s="19"/>
      <c r="BR210" s="29"/>
      <c r="BU210" s="19"/>
      <c r="BY210" s="19"/>
      <c r="CC210" s="19"/>
      <c r="CG210" s="19"/>
      <c r="CK210" s="19"/>
      <c r="CM210" s="17">
        <v>180</v>
      </c>
      <c r="CN210" s="18">
        <v>192.5</v>
      </c>
      <c r="CO210" s="19">
        <f>CM210*100/CN210</f>
        <v>93.50649350649351</v>
      </c>
      <c r="CS210" s="19"/>
      <c r="CW210" s="19"/>
      <c r="DA210" s="19"/>
      <c r="DB210" s="29"/>
      <c r="DE210" s="19"/>
      <c r="DF210" s="29"/>
      <c r="DI210" s="19"/>
      <c r="DJ210" s="29"/>
      <c r="DM210" s="19"/>
      <c r="DN210" s="29"/>
      <c r="DQ210" s="19"/>
      <c r="DR210" s="29"/>
      <c r="DU210" s="19"/>
      <c r="DY210" s="19"/>
      <c r="EC210" s="19"/>
      <c r="EG210" s="19"/>
      <c r="EK210" s="19"/>
      <c r="EO210" s="19"/>
      <c r="ES210" s="19"/>
      <c r="EW210" s="19"/>
      <c r="FA210" s="19"/>
    </row>
    <row r="211" spans="1:157" ht="15">
      <c r="A211" s="26">
        <v>8</v>
      </c>
      <c r="B211" s="26" t="s">
        <v>129</v>
      </c>
      <c r="C211" s="26" t="s">
        <v>233</v>
      </c>
      <c r="D211" s="26" t="s">
        <v>39</v>
      </c>
      <c r="E211" s="2">
        <f>SUM(BE211,I211,M211)</f>
        <v>250.1850829697384</v>
      </c>
      <c r="G211" s="17">
        <v>56</v>
      </c>
      <c r="H211" s="18">
        <v>68</v>
      </c>
      <c r="I211" s="19">
        <f>G211*100/H211</f>
        <v>82.3529411764706</v>
      </c>
      <c r="K211" s="17">
        <v>61</v>
      </c>
      <c r="L211" s="18">
        <v>72</v>
      </c>
      <c r="M211" s="19">
        <f>K211*100/L211</f>
        <v>84.72222222222223</v>
      </c>
      <c r="O211" s="17">
        <v>110</v>
      </c>
      <c r="P211" s="18">
        <v>146</v>
      </c>
      <c r="Q211" s="19">
        <f>O211*100/P211</f>
        <v>75.34246575342466</v>
      </c>
      <c r="U211" s="19"/>
      <c r="Y211" s="19"/>
      <c r="AC211" s="19"/>
      <c r="AG211" s="19"/>
      <c r="AK211" s="19"/>
      <c r="AO211" s="19"/>
      <c r="AS211" s="19"/>
      <c r="AW211" s="19"/>
      <c r="BA211" s="19"/>
      <c r="BC211" s="17">
        <v>155</v>
      </c>
      <c r="BD211" s="18">
        <v>186.5</v>
      </c>
      <c r="BE211" s="19">
        <f>BC211*100/BD211</f>
        <v>83.10991957104558</v>
      </c>
      <c r="BF211" s="29"/>
      <c r="BI211" s="19"/>
      <c r="BM211" s="19"/>
      <c r="BQ211" s="19"/>
      <c r="BR211" s="29"/>
      <c r="BU211" s="19"/>
      <c r="BY211" s="19"/>
      <c r="CC211" s="19"/>
      <c r="CG211" s="19"/>
      <c r="CK211" s="19"/>
      <c r="CO211" s="19"/>
      <c r="CS211" s="19"/>
      <c r="CW211" s="19"/>
      <c r="DA211" s="19"/>
      <c r="DB211" s="29"/>
      <c r="DE211" s="19"/>
      <c r="DF211" s="29"/>
      <c r="DI211" s="19"/>
      <c r="DJ211" s="29"/>
      <c r="DM211" s="19"/>
      <c r="DN211" s="29"/>
      <c r="DQ211" s="19"/>
      <c r="DR211" s="29"/>
      <c r="DU211" s="19"/>
      <c r="DY211" s="19"/>
      <c r="EC211" s="19"/>
      <c r="EG211" s="19"/>
      <c r="EK211" s="19"/>
      <c r="EO211" s="19"/>
      <c r="ES211" s="19"/>
      <c r="EW211" s="19"/>
      <c r="FA211" s="19"/>
    </row>
    <row r="212" spans="1:159" ht="15">
      <c r="A212" s="26">
        <v>9</v>
      </c>
      <c r="B212" s="28" t="s">
        <v>165</v>
      </c>
      <c r="C212" s="10" t="s">
        <v>167</v>
      </c>
      <c r="D212" s="26" t="s">
        <v>39</v>
      </c>
      <c r="E212" s="2">
        <f>SUM(EO212,BE212,AG212)</f>
        <v>236.05927089334392</v>
      </c>
      <c r="O212" s="17">
        <v>110</v>
      </c>
      <c r="P212" s="18">
        <v>146</v>
      </c>
      <c r="Q212" s="19">
        <f>O212*100/P212</f>
        <v>75.34246575342466</v>
      </c>
      <c r="AE212" s="17">
        <v>78</v>
      </c>
      <c r="AF212" s="18">
        <v>98</v>
      </c>
      <c r="AG212" s="19">
        <f>AE212*100/AF212</f>
        <v>79.59183673469387</v>
      </c>
      <c r="BC212" s="17">
        <v>147</v>
      </c>
      <c r="BD212" s="18">
        <v>186.5</v>
      </c>
      <c r="BE212" s="19">
        <f>BC212*100/BD212</f>
        <v>78.82037533512064</v>
      </c>
      <c r="BF212" s="29"/>
      <c r="BU212" s="19"/>
      <c r="BY212" s="19"/>
      <c r="CC212" s="19"/>
      <c r="CG212" s="19"/>
      <c r="EM212" s="17">
        <v>66</v>
      </c>
      <c r="EN212" s="18">
        <v>85</v>
      </c>
      <c r="EO212" s="19">
        <f>EM212*100/EN212</f>
        <v>77.6470588235294</v>
      </c>
      <c r="FC212" s="50"/>
    </row>
    <row r="213" spans="1:157" ht="15">
      <c r="A213" s="26">
        <v>10</v>
      </c>
      <c r="B213" s="26" t="s">
        <v>146</v>
      </c>
      <c r="C213" s="26" t="s">
        <v>27</v>
      </c>
      <c r="D213" s="26" t="s">
        <v>39</v>
      </c>
      <c r="E213" s="2">
        <f>SUM(BE213,DY213,CW213)</f>
        <v>218.3117579471467</v>
      </c>
      <c r="I213" s="19"/>
      <c r="M213" s="19"/>
      <c r="Q213" s="19"/>
      <c r="U213" s="19"/>
      <c r="Y213" s="19"/>
      <c r="AC213" s="19"/>
      <c r="AE213" s="17">
        <v>62</v>
      </c>
      <c r="AF213" s="18">
        <v>98</v>
      </c>
      <c r="AG213" s="19">
        <f>AE213*100/AF213</f>
        <v>63.265306122448976</v>
      </c>
      <c r="AK213" s="19"/>
      <c r="AO213" s="19"/>
      <c r="AS213" s="19"/>
      <c r="AW213" s="19"/>
      <c r="BA213" s="19"/>
      <c r="BC213" s="17">
        <v>129</v>
      </c>
      <c r="BD213" s="18">
        <v>186.5</v>
      </c>
      <c r="BE213" s="19">
        <f>BC213*100/BD213</f>
        <v>69.16890080428955</v>
      </c>
      <c r="BF213" s="29"/>
      <c r="BI213" s="19"/>
      <c r="BM213" s="19"/>
      <c r="BQ213" s="19"/>
      <c r="BR213" s="29"/>
      <c r="BU213" s="19"/>
      <c r="BY213" s="19"/>
      <c r="CC213" s="19"/>
      <c r="CG213" s="19"/>
      <c r="CK213" s="19"/>
      <c r="CO213" s="19"/>
      <c r="CS213" s="19"/>
      <c r="CU213" s="17">
        <v>82</v>
      </c>
      <c r="CV213" s="18">
        <v>100</v>
      </c>
      <c r="CW213" s="19">
        <f>CU213*100/CV213</f>
        <v>82</v>
      </c>
      <c r="DA213" s="19"/>
      <c r="DB213" s="29"/>
      <c r="DE213" s="19"/>
      <c r="DF213" s="29"/>
      <c r="DI213" s="19"/>
      <c r="DJ213" s="29"/>
      <c r="DM213" s="19"/>
      <c r="DN213" s="29"/>
      <c r="DQ213" s="19"/>
      <c r="DR213" s="29"/>
      <c r="DU213" s="19"/>
      <c r="DW213" s="17">
        <v>47</v>
      </c>
      <c r="DX213" s="18">
        <v>70</v>
      </c>
      <c r="DY213" s="19">
        <f>DW213*100/DX213</f>
        <v>67.14285714285714</v>
      </c>
      <c r="EA213" s="17">
        <v>43</v>
      </c>
      <c r="EB213" s="18">
        <v>73</v>
      </c>
      <c r="EC213" s="19">
        <f>EA213*100/EB213</f>
        <v>58.9041095890411</v>
      </c>
      <c r="EG213" s="19"/>
      <c r="EK213" s="19"/>
      <c r="EO213" s="19"/>
      <c r="ES213" s="19"/>
      <c r="EW213" s="19"/>
      <c r="FA213" s="19"/>
    </row>
    <row r="214" spans="1:159" ht="15">
      <c r="A214" s="26">
        <v>11</v>
      </c>
      <c r="B214" s="28" t="s">
        <v>273</v>
      </c>
      <c r="C214" s="28" t="s">
        <v>27</v>
      </c>
      <c r="D214" s="26" t="s">
        <v>39</v>
      </c>
      <c r="E214" s="2">
        <f>SUM(EC214,DY214,AG214)</f>
        <v>192.8962818003914</v>
      </c>
      <c r="I214" s="19"/>
      <c r="M214" s="19"/>
      <c r="Q214" s="19"/>
      <c r="U214" s="19"/>
      <c r="Y214" s="19"/>
      <c r="AC214" s="19"/>
      <c r="AE214" s="17">
        <v>56</v>
      </c>
      <c r="AF214" s="18">
        <v>98</v>
      </c>
      <c r="AG214" s="19">
        <f>AE214*100/AF214</f>
        <v>57.142857142857146</v>
      </c>
      <c r="AK214" s="19"/>
      <c r="AO214" s="19"/>
      <c r="AS214" s="19"/>
      <c r="AW214" s="19"/>
      <c r="BA214" s="19"/>
      <c r="BE214" s="19"/>
      <c r="BF214" s="29"/>
      <c r="BI214" s="19"/>
      <c r="BM214" s="19"/>
      <c r="BQ214" s="19"/>
      <c r="BR214" s="29"/>
      <c r="BU214" s="19"/>
      <c r="BY214" s="19"/>
      <c r="CC214" s="19"/>
      <c r="CG214" s="19"/>
      <c r="CK214" s="19"/>
      <c r="CO214" s="19"/>
      <c r="CS214" s="19"/>
      <c r="CW214" s="19"/>
      <c r="DA214" s="19"/>
      <c r="DB214" s="29"/>
      <c r="DE214" s="19"/>
      <c r="DF214" s="29"/>
      <c r="DI214" s="19"/>
      <c r="DJ214" s="29"/>
      <c r="DM214" s="19"/>
      <c r="DN214" s="29"/>
      <c r="DQ214" s="19"/>
      <c r="DR214" s="29"/>
      <c r="DU214" s="19"/>
      <c r="DW214" s="17">
        <v>49</v>
      </c>
      <c r="DX214" s="18">
        <v>70</v>
      </c>
      <c r="DY214" s="19">
        <f>DW214*100/DX214</f>
        <v>70</v>
      </c>
      <c r="EA214" s="17">
        <v>48</v>
      </c>
      <c r="EB214" s="18">
        <v>73</v>
      </c>
      <c r="EC214" s="19">
        <f>EA214*100/EB214</f>
        <v>65.75342465753425</v>
      </c>
      <c r="EG214" s="19"/>
      <c r="EK214" s="19"/>
      <c r="EO214" s="19"/>
      <c r="ES214" s="19"/>
      <c r="EW214" s="19"/>
      <c r="FA214" s="19"/>
      <c r="FC214" s="44"/>
    </row>
    <row r="215" spans="1:159" ht="15">
      <c r="A215" s="26">
        <v>12</v>
      </c>
      <c r="B215" s="28" t="s">
        <v>197</v>
      </c>
      <c r="C215" s="28" t="s">
        <v>27</v>
      </c>
      <c r="D215" s="26" t="s">
        <v>39</v>
      </c>
      <c r="E215" s="2">
        <f>SUM(EC215,DY215,AG215)</f>
        <v>178.26111266424377</v>
      </c>
      <c r="I215" s="19"/>
      <c r="M215" s="19"/>
      <c r="Q215" s="19"/>
      <c r="U215" s="19"/>
      <c r="Y215" s="19"/>
      <c r="AC215" s="19"/>
      <c r="AE215" s="17">
        <v>57</v>
      </c>
      <c r="AF215" s="18">
        <v>98</v>
      </c>
      <c r="AG215" s="19">
        <f>AE215*100/AF215</f>
        <v>58.16326530612245</v>
      </c>
      <c r="AK215" s="19"/>
      <c r="AO215" s="19"/>
      <c r="AS215" s="19"/>
      <c r="AW215" s="19"/>
      <c r="BA215" s="19"/>
      <c r="BE215" s="19"/>
      <c r="BF215" s="29"/>
      <c r="BI215" s="19"/>
      <c r="BM215" s="19"/>
      <c r="BQ215" s="19"/>
      <c r="BR215" s="29"/>
      <c r="BU215" s="19"/>
      <c r="BY215" s="19"/>
      <c r="CC215" s="19"/>
      <c r="CG215" s="19"/>
      <c r="CK215" s="19"/>
      <c r="CO215" s="19"/>
      <c r="CS215" s="19"/>
      <c r="CW215" s="19"/>
      <c r="DA215" s="19"/>
      <c r="DB215" s="29"/>
      <c r="DE215" s="19"/>
      <c r="DF215" s="29"/>
      <c r="DI215" s="19"/>
      <c r="DJ215" s="29"/>
      <c r="DM215" s="19"/>
      <c r="DN215" s="29"/>
      <c r="DQ215" s="19"/>
      <c r="DR215" s="29"/>
      <c r="DU215" s="19"/>
      <c r="DW215" s="17">
        <v>39</v>
      </c>
      <c r="DX215" s="18">
        <v>70</v>
      </c>
      <c r="DY215" s="19">
        <f>DW215*100/DX215</f>
        <v>55.714285714285715</v>
      </c>
      <c r="EA215" s="17">
        <v>47</v>
      </c>
      <c r="EB215" s="18">
        <v>73</v>
      </c>
      <c r="EC215" s="19">
        <f>EA215*100/EB215</f>
        <v>64.38356164383562</v>
      </c>
      <c r="EG215" s="19"/>
      <c r="EK215" s="19"/>
      <c r="EO215" s="19"/>
      <c r="ES215" s="19"/>
      <c r="EW215" s="19"/>
      <c r="FA215" s="19"/>
      <c r="FC215" s="50"/>
    </row>
    <row r="216" spans="1:159" ht="15">
      <c r="A216" s="26">
        <v>13</v>
      </c>
      <c r="B216" s="28" t="s">
        <v>196</v>
      </c>
      <c r="C216" s="28" t="s">
        <v>27</v>
      </c>
      <c r="D216" s="26" t="s">
        <v>39</v>
      </c>
      <c r="E216" s="2">
        <f>SUM(EC216,DY216)</f>
        <v>151.17416829745596</v>
      </c>
      <c r="I216" s="19"/>
      <c r="M216" s="19"/>
      <c r="Q216" s="19"/>
      <c r="U216" s="19"/>
      <c r="Y216" s="19"/>
      <c r="AC216" s="19"/>
      <c r="AG216" s="19"/>
      <c r="AK216" s="19"/>
      <c r="AO216" s="19"/>
      <c r="AS216" s="19"/>
      <c r="AW216" s="19"/>
      <c r="BA216" s="19"/>
      <c r="BE216" s="19"/>
      <c r="BF216" s="29"/>
      <c r="BI216" s="19"/>
      <c r="BM216" s="19"/>
      <c r="BQ216" s="19"/>
      <c r="BR216" s="29"/>
      <c r="BU216" s="19"/>
      <c r="BY216" s="19"/>
      <c r="CC216" s="19"/>
      <c r="CG216" s="19"/>
      <c r="CK216" s="19"/>
      <c r="CO216" s="19"/>
      <c r="CS216" s="19"/>
      <c r="CW216" s="19"/>
      <c r="DA216" s="19"/>
      <c r="DB216" s="29"/>
      <c r="DE216" s="19"/>
      <c r="DF216" s="29"/>
      <c r="DI216" s="19"/>
      <c r="DJ216" s="29"/>
      <c r="DM216" s="19"/>
      <c r="DN216" s="29"/>
      <c r="DQ216" s="19"/>
      <c r="DR216" s="29"/>
      <c r="DU216" s="19"/>
      <c r="DW216" s="17">
        <v>55</v>
      </c>
      <c r="DX216" s="18">
        <v>70</v>
      </c>
      <c r="DY216" s="19">
        <f>DW216*100/DX216</f>
        <v>78.57142857142857</v>
      </c>
      <c r="EA216" s="17">
        <v>53</v>
      </c>
      <c r="EB216" s="18">
        <v>73</v>
      </c>
      <c r="EC216" s="19">
        <f>EA216*100/EB216</f>
        <v>72.6027397260274</v>
      </c>
      <c r="EG216" s="19"/>
      <c r="EK216" s="19"/>
      <c r="EO216" s="19"/>
      <c r="ES216" s="19"/>
      <c r="EW216" s="19"/>
      <c r="FA216" s="19"/>
      <c r="FC216" s="50"/>
    </row>
    <row r="217" spans="1:159" ht="15">
      <c r="A217" s="26">
        <v>14</v>
      </c>
      <c r="B217" s="11" t="s">
        <v>345</v>
      </c>
      <c r="C217" s="8" t="s">
        <v>32</v>
      </c>
      <c r="D217" s="26" t="s">
        <v>39</v>
      </c>
      <c r="E217" s="2">
        <f>SUM(BM217,M217,I217)</f>
        <v>139.93055555555554</v>
      </c>
      <c r="G217" s="17">
        <v>34</v>
      </c>
      <c r="H217" s="18">
        <v>68</v>
      </c>
      <c r="I217" s="19">
        <f>G217*100/H217</f>
        <v>50</v>
      </c>
      <c r="K217" s="17">
        <v>31</v>
      </c>
      <c r="L217" s="18">
        <v>72</v>
      </c>
      <c r="M217" s="19">
        <f>K217*100/L217</f>
        <v>43.05555555555556</v>
      </c>
      <c r="Q217" s="19"/>
      <c r="U217" s="19"/>
      <c r="Y217" s="19"/>
      <c r="AC217" s="19"/>
      <c r="AG217" s="19"/>
      <c r="AK217" s="19"/>
      <c r="AO217" s="19"/>
      <c r="AS217" s="19"/>
      <c r="AW217" s="19"/>
      <c r="BA217" s="19"/>
      <c r="BE217" s="19"/>
      <c r="BF217" s="29"/>
      <c r="BI217" s="19"/>
      <c r="BK217" s="17">
        <v>30</v>
      </c>
      <c r="BL217" s="18">
        <v>64</v>
      </c>
      <c r="BM217" s="19">
        <f>BK217*100/BL217</f>
        <v>46.875</v>
      </c>
      <c r="BQ217" s="19"/>
      <c r="BR217" s="29"/>
      <c r="BU217" s="19"/>
      <c r="BY217" s="19"/>
      <c r="CC217" s="19"/>
      <c r="CG217" s="19"/>
      <c r="CK217" s="19"/>
      <c r="CO217" s="19"/>
      <c r="CS217" s="19"/>
      <c r="CW217" s="19"/>
      <c r="DA217" s="19"/>
      <c r="DB217" s="29"/>
      <c r="DE217" s="19"/>
      <c r="DF217" s="29"/>
      <c r="DI217" s="19"/>
      <c r="DJ217" s="29"/>
      <c r="DM217" s="19"/>
      <c r="DN217" s="29"/>
      <c r="DQ217" s="19"/>
      <c r="DR217" s="29"/>
      <c r="DU217" s="19"/>
      <c r="DY217" s="19"/>
      <c r="EC217" s="19"/>
      <c r="EG217" s="19"/>
      <c r="EK217" s="19"/>
      <c r="EO217" s="19"/>
      <c r="ES217" s="19"/>
      <c r="EW217" s="19"/>
      <c r="FA217" s="19"/>
      <c r="FC217" s="46"/>
    </row>
    <row r="218" spans="1:159" ht="15">
      <c r="A218" s="26">
        <v>15</v>
      </c>
      <c r="B218" s="28" t="s">
        <v>272</v>
      </c>
      <c r="C218" s="28" t="s">
        <v>27</v>
      </c>
      <c r="D218" s="26" t="s">
        <v>39</v>
      </c>
      <c r="E218" s="2">
        <f>SUM(EC218,DY218)</f>
        <v>135.69471624266146</v>
      </c>
      <c r="I218" s="19"/>
      <c r="M218" s="19"/>
      <c r="Q218" s="19"/>
      <c r="U218" s="19"/>
      <c r="Y218" s="19"/>
      <c r="AC218" s="19"/>
      <c r="AG218" s="19"/>
      <c r="AK218" s="19"/>
      <c r="AO218" s="19"/>
      <c r="AS218" s="19"/>
      <c r="AW218" s="19"/>
      <c r="BA218" s="19"/>
      <c r="BE218" s="19"/>
      <c r="BF218" s="29"/>
      <c r="BI218" s="19"/>
      <c r="BM218" s="19"/>
      <c r="BQ218" s="19"/>
      <c r="BR218" s="29"/>
      <c r="BU218" s="19"/>
      <c r="BY218" s="19"/>
      <c r="CC218" s="19"/>
      <c r="CG218" s="19"/>
      <c r="CK218" s="19"/>
      <c r="CO218" s="19"/>
      <c r="CS218" s="19"/>
      <c r="CW218" s="19"/>
      <c r="DA218" s="19"/>
      <c r="DB218" s="29"/>
      <c r="DE218" s="19"/>
      <c r="DF218" s="29"/>
      <c r="DI218" s="19"/>
      <c r="DJ218" s="29"/>
      <c r="DM218" s="19"/>
      <c r="DN218" s="29"/>
      <c r="DQ218" s="19"/>
      <c r="DR218" s="29"/>
      <c r="DU218" s="19"/>
      <c r="DW218" s="17">
        <v>48</v>
      </c>
      <c r="DX218" s="18">
        <v>70</v>
      </c>
      <c r="DY218" s="19">
        <f>DW218*100/DX218</f>
        <v>68.57142857142857</v>
      </c>
      <c r="EA218" s="17">
        <v>49</v>
      </c>
      <c r="EB218" s="18">
        <v>73</v>
      </c>
      <c r="EC218" s="19">
        <f>EA218*100/EB218</f>
        <v>67.12328767123287</v>
      </c>
      <c r="EG218" s="19"/>
      <c r="EK218" s="19"/>
      <c r="EO218" s="19"/>
      <c r="ES218" s="19"/>
      <c r="EW218" s="19"/>
      <c r="FA218" s="19"/>
      <c r="FC218" s="44"/>
    </row>
    <row r="219" spans="1:157" ht="15">
      <c r="A219" s="26">
        <v>16</v>
      </c>
      <c r="B219" s="26" t="s">
        <v>112</v>
      </c>
      <c r="C219" s="26" t="s">
        <v>28</v>
      </c>
      <c r="D219" s="26" t="s">
        <v>39</v>
      </c>
      <c r="E219" s="2">
        <f>SUM(EW219,AG219)</f>
        <v>125.03401360544217</v>
      </c>
      <c r="I219" s="19"/>
      <c r="M219" s="19"/>
      <c r="Q219" s="19"/>
      <c r="U219" s="19"/>
      <c r="Y219" s="19"/>
      <c r="AC219" s="19"/>
      <c r="AE219" s="17">
        <v>67</v>
      </c>
      <c r="AF219" s="18">
        <v>98</v>
      </c>
      <c r="AG219" s="19">
        <f>AE219*100/AF219</f>
        <v>68.36734693877551</v>
      </c>
      <c r="AK219" s="19"/>
      <c r="AO219" s="19"/>
      <c r="AS219" s="19"/>
      <c r="AW219" s="19"/>
      <c r="BA219" s="19"/>
      <c r="BE219" s="19"/>
      <c r="BF219" s="29"/>
      <c r="BI219" s="19"/>
      <c r="BM219" s="19"/>
      <c r="BQ219" s="19"/>
      <c r="BR219" s="29"/>
      <c r="BU219" s="19"/>
      <c r="BY219" s="19"/>
      <c r="CC219" s="19"/>
      <c r="CG219" s="19"/>
      <c r="CK219" s="19"/>
      <c r="CO219" s="19"/>
      <c r="CS219" s="19"/>
      <c r="CW219" s="19"/>
      <c r="DA219" s="19"/>
      <c r="DB219" s="29"/>
      <c r="DE219" s="19"/>
      <c r="DF219" s="29"/>
      <c r="DI219" s="19"/>
      <c r="DJ219" s="29"/>
      <c r="DM219" s="19"/>
      <c r="DN219" s="29"/>
      <c r="DQ219" s="19"/>
      <c r="DR219" s="29"/>
      <c r="DU219" s="19"/>
      <c r="DY219" s="19"/>
      <c r="EC219" s="19"/>
      <c r="EG219" s="19"/>
      <c r="EK219" s="19"/>
      <c r="EO219" s="19"/>
      <c r="ES219" s="19"/>
      <c r="EU219" s="17">
        <v>51</v>
      </c>
      <c r="EV219" s="18">
        <v>90</v>
      </c>
      <c r="EW219" s="19">
        <f>EU219*100/EV219</f>
        <v>56.666666666666664</v>
      </c>
      <c r="FA219" s="19"/>
    </row>
    <row r="220" spans="1:159" ht="15">
      <c r="A220" s="26">
        <v>17</v>
      </c>
      <c r="B220" s="28" t="s">
        <v>187</v>
      </c>
      <c r="C220" s="28" t="s">
        <v>27</v>
      </c>
      <c r="D220" s="26" t="s">
        <v>39</v>
      </c>
      <c r="E220" s="2">
        <f>SUM(EC220,DY220)</f>
        <v>117.47553816046967</v>
      </c>
      <c r="I220" s="19"/>
      <c r="M220" s="19"/>
      <c r="Q220" s="19"/>
      <c r="U220" s="19"/>
      <c r="Y220" s="19"/>
      <c r="AC220" s="19"/>
      <c r="AG220" s="19"/>
      <c r="AK220" s="19"/>
      <c r="AO220" s="19"/>
      <c r="AS220" s="19"/>
      <c r="AW220" s="19"/>
      <c r="BA220" s="19"/>
      <c r="BE220" s="19"/>
      <c r="BF220" s="29"/>
      <c r="BI220" s="19"/>
      <c r="BM220" s="19"/>
      <c r="BQ220" s="19"/>
      <c r="BR220" s="29"/>
      <c r="BU220" s="19"/>
      <c r="BY220" s="19"/>
      <c r="CC220" s="19"/>
      <c r="CG220" s="19"/>
      <c r="CK220" s="19"/>
      <c r="CO220" s="19"/>
      <c r="CS220" s="19"/>
      <c r="CW220" s="19"/>
      <c r="DA220" s="19"/>
      <c r="DB220" s="29"/>
      <c r="DE220" s="19"/>
      <c r="DF220" s="29"/>
      <c r="DI220" s="19"/>
      <c r="DJ220" s="29"/>
      <c r="DM220" s="19"/>
      <c r="DN220" s="29"/>
      <c r="DQ220" s="19"/>
      <c r="DR220" s="29"/>
      <c r="DU220" s="19"/>
      <c r="DW220" s="17">
        <v>41</v>
      </c>
      <c r="DX220" s="18">
        <v>70</v>
      </c>
      <c r="DY220" s="19">
        <f>DW220*100/DX220</f>
        <v>58.57142857142857</v>
      </c>
      <c r="EA220" s="17">
        <v>43</v>
      </c>
      <c r="EB220" s="18">
        <v>73</v>
      </c>
      <c r="EC220" s="19">
        <f>EA220*100/EB220</f>
        <v>58.9041095890411</v>
      </c>
      <c r="EG220" s="19"/>
      <c r="EK220" s="19"/>
      <c r="EO220" s="19"/>
      <c r="ES220" s="19"/>
      <c r="EW220" s="19"/>
      <c r="FA220" s="19"/>
      <c r="FC220" s="50"/>
    </row>
    <row r="221" spans="1:159" ht="15">
      <c r="A221" s="26">
        <v>18</v>
      </c>
      <c r="B221" s="28" t="s">
        <v>405</v>
      </c>
      <c r="C221" s="28" t="s">
        <v>57</v>
      </c>
      <c r="D221" s="26" t="s">
        <v>39</v>
      </c>
      <c r="E221" s="2">
        <f>SUM(Q221,M221)</f>
        <v>97.94520547945206</v>
      </c>
      <c r="I221" s="19"/>
      <c r="K221" s="17">
        <v>36</v>
      </c>
      <c r="L221" s="18">
        <v>72</v>
      </c>
      <c r="M221" s="19">
        <f>K221*100/L221</f>
        <v>50</v>
      </c>
      <c r="O221" s="17">
        <v>70</v>
      </c>
      <c r="P221" s="18">
        <v>146</v>
      </c>
      <c r="Q221" s="19">
        <f>O221*100/P221</f>
        <v>47.945205479452056</v>
      </c>
      <c r="U221" s="19"/>
      <c r="Y221" s="19"/>
      <c r="AC221" s="19"/>
      <c r="AG221" s="19"/>
      <c r="AK221" s="19"/>
      <c r="AO221" s="19"/>
      <c r="AS221" s="19"/>
      <c r="AW221" s="19"/>
      <c r="BA221" s="19"/>
      <c r="BE221" s="19"/>
      <c r="BF221" s="29"/>
      <c r="BI221" s="19"/>
      <c r="BM221" s="19"/>
      <c r="BQ221" s="19"/>
      <c r="BR221" s="29"/>
      <c r="BU221" s="19"/>
      <c r="BY221" s="19"/>
      <c r="CC221" s="19"/>
      <c r="CG221" s="19"/>
      <c r="CK221" s="19"/>
      <c r="CO221" s="19"/>
      <c r="CS221" s="19"/>
      <c r="CW221" s="19"/>
      <c r="DA221" s="19"/>
      <c r="DB221" s="29"/>
      <c r="DE221" s="19"/>
      <c r="DF221" s="29"/>
      <c r="DI221" s="19"/>
      <c r="DJ221" s="29"/>
      <c r="DM221" s="19"/>
      <c r="DN221" s="29"/>
      <c r="DQ221" s="19"/>
      <c r="DR221" s="29"/>
      <c r="DU221" s="19"/>
      <c r="DY221" s="19"/>
      <c r="EC221" s="19"/>
      <c r="EG221" s="19"/>
      <c r="EK221" s="19"/>
      <c r="EO221" s="19"/>
      <c r="ES221" s="19"/>
      <c r="EW221" s="19"/>
      <c r="FA221" s="19"/>
      <c r="FC221" s="44"/>
    </row>
    <row r="222" spans="1:159" ht="15">
      <c r="A222" s="26">
        <v>19</v>
      </c>
      <c r="B222" s="11" t="s">
        <v>302</v>
      </c>
      <c r="C222" s="8" t="s">
        <v>29</v>
      </c>
      <c r="D222" s="26" t="s">
        <v>39</v>
      </c>
      <c r="E222" s="2">
        <f>SUM(CO222)</f>
        <v>92.46753246753246</v>
      </c>
      <c r="I222" s="19"/>
      <c r="M222" s="19"/>
      <c r="Q222" s="19"/>
      <c r="U222" s="19"/>
      <c r="Y222" s="19"/>
      <c r="AC222" s="19"/>
      <c r="AG222" s="19"/>
      <c r="AK222" s="19"/>
      <c r="AO222" s="19"/>
      <c r="AS222" s="19"/>
      <c r="AW222" s="19"/>
      <c r="BA222" s="19"/>
      <c r="BE222" s="19"/>
      <c r="BF222" s="29"/>
      <c r="BI222" s="19"/>
      <c r="BM222" s="19"/>
      <c r="BQ222" s="19"/>
      <c r="BR222" s="29"/>
      <c r="BU222" s="19"/>
      <c r="BY222" s="19"/>
      <c r="CC222" s="19"/>
      <c r="CG222" s="19"/>
      <c r="CK222" s="19"/>
      <c r="CM222" s="17">
        <v>178</v>
      </c>
      <c r="CN222" s="18">
        <v>192.5</v>
      </c>
      <c r="CO222" s="19">
        <f>CM222*100/CN222</f>
        <v>92.46753246753246</v>
      </c>
      <c r="CS222" s="19"/>
      <c r="CW222" s="19"/>
      <c r="DA222" s="19"/>
      <c r="DB222" s="29"/>
      <c r="DE222" s="19"/>
      <c r="DF222" s="29"/>
      <c r="DI222" s="19"/>
      <c r="DJ222" s="29"/>
      <c r="DM222" s="19"/>
      <c r="DN222" s="29"/>
      <c r="DQ222" s="19"/>
      <c r="DR222" s="29"/>
      <c r="DU222" s="19"/>
      <c r="DY222" s="19"/>
      <c r="EC222" s="19"/>
      <c r="EG222" s="19"/>
      <c r="EK222" s="19"/>
      <c r="EO222" s="19"/>
      <c r="ES222" s="19"/>
      <c r="EW222" s="19"/>
      <c r="FA222" s="19"/>
      <c r="FC222" s="46"/>
    </row>
    <row r="223" spans="1:159" ht="15">
      <c r="A223" s="26">
        <v>20</v>
      </c>
      <c r="B223" s="11" t="s">
        <v>309</v>
      </c>
      <c r="C223" s="8" t="s">
        <v>29</v>
      </c>
      <c r="D223" s="26" t="s">
        <v>39</v>
      </c>
      <c r="E223" s="2">
        <f>SUM(CO223)</f>
        <v>80</v>
      </c>
      <c r="I223" s="19"/>
      <c r="M223" s="19"/>
      <c r="Q223" s="19"/>
      <c r="U223" s="19"/>
      <c r="Y223" s="19"/>
      <c r="AC223" s="19"/>
      <c r="AG223" s="19"/>
      <c r="AK223" s="19"/>
      <c r="AO223" s="19"/>
      <c r="AS223" s="19"/>
      <c r="AW223" s="19"/>
      <c r="BA223" s="19"/>
      <c r="BE223" s="19"/>
      <c r="BF223" s="29"/>
      <c r="BI223" s="19"/>
      <c r="BM223" s="19"/>
      <c r="BQ223" s="19"/>
      <c r="BR223" s="29"/>
      <c r="BU223" s="19"/>
      <c r="BY223" s="19"/>
      <c r="CC223" s="19"/>
      <c r="CG223" s="19"/>
      <c r="CK223" s="19"/>
      <c r="CM223" s="17">
        <v>154</v>
      </c>
      <c r="CN223" s="18">
        <v>192.5</v>
      </c>
      <c r="CO223" s="19">
        <f>CM223*100/CN223</f>
        <v>80</v>
      </c>
      <c r="CS223" s="19"/>
      <c r="CW223" s="19"/>
      <c r="DA223" s="19"/>
      <c r="DB223" s="29"/>
      <c r="DE223" s="19"/>
      <c r="DF223" s="29"/>
      <c r="DI223" s="19"/>
      <c r="DJ223" s="29"/>
      <c r="DM223" s="19"/>
      <c r="DN223" s="29"/>
      <c r="DQ223" s="19"/>
      <c r="DR223" s="29"/>
      <c r="DU223" s="19"/>
      <c r="DY223" s="19"/>
      <c r="EC223" s="19"/>
      <c r="EG223" s="19"/>
      <c r="EK223" s="19"/>
      <c r="EO223" s="19"/>
      <c r="ES223" s="19"/>
      <c r="EW223" s="19"/>
      <c r="FA223" s="19"/>
      <c r="FC223" s="46"/>
    </row>
    <row r="224" spans="1:159" ht="15">
      <c r="A224" s="26">
        <v>21</v>
      </c>
      <c r="B224" s="11" t="s">
        <v>310</v>
      </c>
      <c r="C224" s="8" t="s">
        <v>29</v>
      </c>
      <c r="D224" s="26" t="s">
        <v>39</v>
      </c>
      <c r="E224" s="2">
        <f>SUM(CO224)</f>
        <v>78.96103896103897</v>
      </c>
      <c r="I224" s="19"/>
      <c r="M224" s="19"/>
      <c r="Q224" s="19"/>
      <c r="U224" s="19"/>
      <c r="Y224" s="19"/>
      <c r="AC224" s="19"/>
      <c r="AG224" s="19"/>
      <c r="AK224" s="19"/>
      <c r="AO224" s="19"/>
      <c r="AS224" s="19"/>
      <c r="AW224" s="19"/>
      <c r="BA224" s="19"/>
      <c r="BE224" s="19"/>
      <c r="BF224" s="29"/>
      <c r="BI224" s="19"/>
      <c r="BM224" s="19"/>
      <c r="BQ224" s="19"/>
      <c r="BR224" s="29"/>
      <c r="BU224" s="19"/>
      <c r="BY224" s="19"/>
      <c r="CC224" s="19"/>
      <c r="CG224" s="19"/>
      <c r="CK224" s="19"/>
      <c r="CM224" s="17">
        <v>152</v>
      </c>
      <c r="CN224" s="18">
        <v>192.5</v>
      </c>
      <c r="CO224" s="19">
        <f>CM224*100/CN224</f>
        <v>78.96103896103897</v>
      </c>
      <c r="CS224" s="19"/>
      <c r="CW224" s="19"/>
      <c r="DA224" s="19"/>
      <c r="DB224" s="29"/>
      <c r="DE224" s="19"/>
      <c r="DF224" s="29"/>
      <c r="DI224" s="19"/>
      <c r="DJ224" s="29"/>
      <c r="DM224" s="19"/>
      <c r="DN224" s="29"/>
      <c r="DQ224" s="19"/>
      <c r="DR224" s="29"/>
      <c r="DU224" s="19"/>
      <c r="DY224" s="19"/>
      <c r="EC224" s="19"/>
      <c r="EG224" s="19"/>
      <c r="EK224" s="19"/>
      <c r="EO224" s="19"/>
      <c r="ES224" s="19"/>
      <c r="EW224" s="19"/>
      <c r="FA224" s="19"/>
      <c r="FC224" s="46"/>
    </row>
    <row r="225" spans="1:159" ht="15">
      <c r="A225" s="26">
        <v>22</v>
      </c>
      <c r="B225" s="11" t="s">
        <v>147</v>
      </c>
      <c r="C225" s="26" t="s">
        <v>27</v>
      </c>
      <c r="D225" s="26" t="s">
        <v>39</v>
      </c>
      <c r="E225" s="2">
        <f>SUM(EC225,DY225)</f>
        <v>61.64383561643836</v>
      </c>
      <c r="I225" s="19"/>
      <c r="M225" s="19"/>
      <c r="Q225" s="19"/>
      <c r="U225" s="19"/>
      <c r="Y225" s="19"/>
      <c r="AC225" s="19"/>
      <c r="AG225" s="19"/>
      <c r="AK225" s="19"/>
      <c r="AO225" s="19"/>
      <c r="AS225" s="19"/>
      <c r="AW225" s="19"/>
      <c r="BA225" s="19"/>
      <c r="BE225" s="19"/>
      <c r="BF225" s="29"/>
      <c r="BI225" s="19"/>
      <c r="BM225" s="19"/>
      <c r="BQ225" s="19"/>
      <c r="BR225" s="29"/>
      <c r="BU225" s="19"/>
      <c r="BY225" s="19"/>
      <c r="CC225" s="19"/>
      <c r="CG225" s="19"/>
      <c r="CK225" s="19"/>
      <c r="CO225" s="19"/>
      <c r="CS225" s="19"/>
      <c r="CW225" s="19"/>
      <c r="DA225" s="19"/>
      <c r="DB225" s="29"/>
      <c r="DE225" s="19"/>
      <c r="DF225" s="29"/>
      <c r="DI225" s="19"/>
      <c r="DJ225" s="29"/>
      <c r="DM225" s="19"/>
      <c r="DN225" s="29"/>
      <c r="DQ225" s="19"/>
      <c r="DR225" s="29"/>
      <c r="DU225" s="19"/>
      <c r="DY225" s="19"/>
      <c r="EA225" s="17">
        <v>45</v>
      </c>
      <c r="EB225" s="18">
        <v>73</v>
      </c>
      <c r="EC225" s="19">
        <f>EA225*100/EB225</f>
        <v>61.64383561643836</v>
      </c>
      <c r="EG225" s="19"/>
      <c r="EK225" s="19"/>
      <c r="EO225" s="19"/>
      <c r="ES225" s="19"/>
      <c r="EW225" s="19"/>
      <c r="FA225" s="19"/>
      <c r="FC225" s="49"/>
    </row>
    <row r="226" spans="1:159" ht="15">
      <c r="A226" s="26">
        <v>23</v>
      </c>
      <c r="B226" s="28" t="s">
        <v>274</v>
      </c>
      <c r="C226" s="28" t="s">
        <v>27</v>
      </c>
      <c r="D226" s="26" t="s">
        <v>39</v>
      </c>
      <c r="E226" s="2">
        <f>SUM(EC226,DY226)</f>
        <v>61.64383561643836</v>
      </c>
      <c r="I226" s="19"/>
      <c r="M226" s="19"/>
      <c r="Q226" s="19"/>
      <c r="U226" s="19"/>
      <c r="Y226" s="19"/>
      <c r="AC226" s="19"/>
      <c r="AG226" s="19"/>
      <c r="AK226" s="19"/>
      <c r="AO226" s="19"/>
      <c r="AS226" s="19"/>
      <c r="AW226" s="19"/>
      <c r="BA226" s="19"/>
      <c r="BE226" s="19"/>
      <c r="BF226" s="29"/>
      <c r="BI226" s="19"/>
      <c r="BM226" s="19"/>
      <c r="BQ226" s="19"/>
      <c r="BR226" s="29"/>
      <c r="BU226" s="19"/>
      <c r="BY226" s="19"/>
      <c r="CC226" s="19"/>
      <c r="CG226" s="19"/>
      <c r="CK226" s="19"/>
      <c r="CO226" s="19"/>
      <c r="CS226" s="19"/>
      <c r="CW226" s="19"/>
      <c r="DA226" s="19"/>
      <c r="DB226" s="29"/>
      <c r="DE226" s="19"/>
      <c r="DF226" s="29"/>
      <c r="DI226" s="19"/>
      <c r="DJ226" s="29"/>
      <c r="DM226" s="19"/>
      <c r="DN226" s="29"/>
      <c r="DQ226" s="19"/>
      <c r="DR226" s="29"/>
      <c r="DU226" s="19"/>
      <c r="DY226" s="19"/>
      <c r="EA226" s="17">
        <v>45</v>
      </c>
      <c r="EB226" s="18">
        <v>73</v>
      </c>
      <c r="EC226" s="19">
        <f>EA226*100/EB226</f>
        <v>61.64383561643836</v>
      </c>
      <c r="EG226" s="19"/>
      <c r="EK226" s="19"/>
      <c r="EO226" s="19"/>
      <c r="ES226" s="19"/>
      <c r="EW226" s="19"/>
      <c r="FA226" s="19"/>
      <c r="FC226" s="44"/>
    </row>
    <row r="227" spans="1:159" ht="15">
      <c r="A227" s="26">
        <v>24</v>
      </c>
      <c r="B227" s="28" t="s">
        <v>361</v>
      </c>
      <c r="C227" s="28" t="s">
        <v>25</v>
      </c>
      <c r="D227" s="26" t="s">
        <v>39</v>
      </c>
      <c r="E227" s="2">
        <f>SUM(AG227)</f>
        <v>50</v>
      </c>
      <c r="I227" s="19"/>
      <c r="M227" s="19"/>
      <c r="Q227" s="19"/>
      <c r="U227" s="19"/>
      <c r="Y227" s="19"/>
      <c r="AC227" s="19"/>
      <c r="AE227" s="17">
        <v>49</v>
      </c>
      <c r="AF227" s="18">
        <v>98</v>
      </c>
      <c r="AG227" s="19">
        <f>AE227*100/AF227</f>
        <v>50</v>
      </c>
      <c r="AK227" s="19"/>
      <c r="AO227" s="19"/>
      <c r="AS227" s="19"/>
      <c r="AW227" s="19"/>
      <c r="BA227" s="19"/>
      <c r="BE227" s="19"/>
      <c r="BF227" s="29"/>
      <c r="BI227" s="19"/>
      <c r="BM227" s="19"/>
      <c r="BQ227" s="19"/>
      <c r="BR227" s="29"/>
      <c r="BU227" s="19"/>
      <c r="BY227" s="19"/>
      <c r="CC227" s="19"/>
      <c r="CG227" s="19"/>
      <c r="CK227" s="19"/>
      <c r="CO227" s="19"/>
      <c r="CS227" s="19"/>
      <c r="CW227" s="19"/>
      <c r="DA227" s="19"/>
      <c r="DB227" s="29"/>
      <c r="DE227" s="19"/>
      <c r="DF227" s="29"/>
      <c r="DI227" s="19"/>
      <c r="DJ227" s="29"/>
      <c r="DM227" s="19"/>
      <c r="DN227" s="29"/>
      <c r="DQ227" s="19"/>
      <c r="DR227" s="29"/>
      <c r="DU227" s="19"/>
      <c r="DY227" s="19"/>
      <c r="EC227" s="19"/>
      <c r="EG227" s="19"/>
      <c r="EK227" s="19"/>
      <c r="EO227" s="19"/>
      <c r="ES227" s="19"/>
      <c r="EW227" s="19"/>
      <c r="FA227" s="19"/>
      <c r="FC227" s="44"/>
    </row>
    <row r="228" spans="1:159" ht="15">
      <c r="A228" s="26">
        <v>25</v>
      </c>
      <c r="B228" s="28" t="s">
        <v>266</v>
      </c>
      <c r="C228" s="28" t="s">
        <v>167</v>
      </c>
      <c r="D228" s="26" t="s">
        <v>39</v>
      </c>
      <c r="E228" s="2">
        <f>SUM(EW228,EO228)</f>
        <v>43.529411764705884</v>
      </c>
      <c r="I228" s="19"/>
      <c r="M228" s="19"/>
      <c r="Q228" s="19"/>
      <c r="U228" s="19"/>
      <c r="Y228" s="19"/>
      <c r="AC228" s="19"/>
      <c r="AG228" s="19"/>
      <c r="AK228" s="19"/>
      <c r="AO228" s="19"/>
      <c r="AS228" s="19"/>
      <c r="AW228" s="19"/>
      <c r="BA228" s="19"/>
      <c r="BE228" s="19"/>
      <c r="BF228" s="29"/>
      <c r="BI228" s="19"/>
      <c r="BM228" s="19"/>
      <c r="BQ228" s="19"/>
      <c r="BR228" s="29"/>
      <c r="BU228" s="19"/>
      <c r="BY228" s="19"/>
      <c r="CC228" s="19"/>
      <c r="CG228" s="19"/>
      <c r="CK228" s="19"/>
      <c r="CO228" s="19"/>
      <c r="CS228" s="19"/>
      <c r="CW228" s="19"/>
      <c r="DA228" s="19"/>
      <c r="DB228" s="29"/>
      <c r="DE228" s="19"/>
      <c r="DF228" s="29"/>
      <c r="DI228" s="19"/>
      <c r="DJ228" s="29"/>
      <c r="DM228" s="19"/>
      <c r="DN228" s="29"/>
      <c r="DQ228" s="19"/>
      <c r="DR228" s="29"/>
      <c r="DU228" s="19"/>
      <c r="DY228" s="19"/>
      <c r="EC228" s="19"/>
      <c r="EG228" s="19"/>
      <c r="EK228" s="19"/>
      <c r="EM228" s="17">
        <v>37</v>
      </c>
      <c r="EN228" s="18">
        <v>85</v>
      </c>
      <c r="EO228" s="19">
        <f>EM228*100/EN228</f>
        <v>43.529411764705884</v>
      </c>
      <c r="ES228" s="19"/>
      <c r="EW228" s="19"/>
      <c r="FA228" s="19"/>
      <c r="FC228" s="44"/>
    </row>
    <row r="229" spans="1:159" ht="15">
      <c r="A229" s="26">
        <v>26</v>
      </c>
      <c r="B229" s="28" t="s">
        <v>362</v>
      </c>
      <c r="C229" s="28" t="s">
        <v>25</v>
      </c>
      <c r="D229" s="26" t="s">
        <v>39</v>
      </c>
      <c r="E229" s="2">
        <f>SUM(AG229)</f>
        <v>33.673469387755105</v>
      </c>
      <c r="I229" s="19"/>
      <c r="M229" s="19"/>
      <c r="Q229" s="19"/>
      <c r="U229" s="19"/>
      <c r="Y229" s="19"/>
      <c r="AC229" s="19"/>
      <c r="AE229" s="17">
        <v>33</v>
      </c>
      <c r="AF229" s="18">
        <v>98</v>
      </c>
      <c r="AG229" s="19">
        <f>AE229*100/AF229</f>
        <v>33.673469387755105</v>
      </c>
      <c r="AK229" s="19"/>
      <c r="AO229" s="19"/>
      <c r="AS229" s="19"/>
      <c r="AW229" s="19"/>
      <c r="BA229" s="19"/>
      <c r="BE229" s="19"/>
      <c r="BF229" s="29"/>
      <c r="BI229" s="19"/>
      <c r="BM229" s="19"/>
      <c r="BQ229" s="19"/>
      <c r="BR229" s="29"/>
      <c r="BU229" s="19"/>
      <c r="BY229" s="19"/>
      <c r="CC229" s="19"/>
      <c r="CG229" s="19"/>
      <c r="CK229" s="19"/>
      <c r="CO229" s="19"/>
      <c r="CS229" s="19"/>
      <c r="CW229" s="19"/>
      <c r="DA229" s="19"/>
      <c r="DB229" s="29"/>
      <c r="DE229" s="19"/>
      <c r="DF229" s="29"/>
      <c r="DI229" s="19"/>
      <c r="DJ229" s="29"/>
      <c r="DM229" s="19"/>
      <c r="DN229" s="29"/>
      <c r="DQ229" s="19"/>
      <c r="DR229" s="29"/>
      <c r="DU229" s="19"/>
      <c r="DY229" s="19"/>
      <c r="EC229" s="19"/>
      <c r="EG229" s="19"/>
      <c r="EK229" s="19"/>
      <c r="EO229" s="19"/>
      <c r="ES229" s="19"/>
      <c r="EW229" s="19"/>
      <c r="FA229" s="19"/>
      <c r="FC229" s="44"/>
    </row>
    <row r="230" spans="57:85" ht="15">
      <c r="BE230" s="19"/>
      <c r="BF230" s="29"/>
      <c r="BU230" s="19"/>
      <c r="BY230" s="19"/>
      <c r="CC230" s="19"/>
      <c r="CG230" s="19"/>
    </row>
    <row r="231" spans="1:137" ht="15">
      <c r="A231" s="26">
        <v>1</v>
      </c>
      <c r="B231" s="26" t="s">
        <v>10</v>
      </c>
      <c r="C231" s="26" t="s">
        <v>29</v>
      </c>
      <c r="D231" s="26" t="s">
        <v>40</v>
      </c>
      <c r="E231" s="2">
        <f>SUM(CO231,AO231,AG231)</f>
        <v>267.06209756629926</v>
      </c>
      <c r="Q231" s="19"/>
      <c r="U231" s="19"/>
      <c r="AE231" s="17">
        <v>83</v>
      </c>
      <c r="AF231" s="18">
        <v>98</v>
      </c>
      <c r="AG231" s="19">
        <f>AE231*100/AF231</f>
        <v>84.6938775510204</v>
      </c>
      <c r="AI231" s="17">
        <v>74</v>
      </c>
      <c r="AJ231" s="18">
        <v>91</v>
      </c>
      <c r="AK231" s="19">
        <f>AI231*100/AJ231</f>
        <v>81.31868131868131</v>
      </c>
      <c r="AM231" s="17">
        <v>72</v>
      </c>
      <c r="AN231" s="18">
        <v>85</v>
      </c>
      <c r="AO231" s="19">
        <f>AM231*100/AN231</f>
        <v>84.70588235294117</v>
      </c>
      <c r="CM231" s="17">
        <v>188</v>
      </c>
      <c r="CN231" s="18">
        <v>192.5</v>
      </c>
      <c r="CO231" s="19">
        <f>CM231*100/CN231</f>
        <v>97.66233766233766</v>
      </c>
      <c r="EG231" s="19"/>
    </row>
    <row r="232" spans="1:157" ht="15">
      <c r="A232" s="26">
        <v>2</v>
      </c>
      <c r="B232" s="26" t="s">
        <v>114</v>
      </c>
      <c r="C232" s="26" t="s">
        <v>25</v>
      </c>
      <c r="D232" s="26" t="s">
        <v>40</v>
      </c>
      <c r="E232" s="2">
        <f>SUM(FA232,EW232,EK232)</f>
        <v>236.30154791445113</v>
      </c>
      <c r="I232" s="25"/>
      <c r="M232" s="25"/>
      <c r="O232" s="17">
        <v>103</v>
      </c>
      <c r="P232" s="18">
        <v>146</v>
      </c>
      <c r="Q232" s="19">
        <f>O232*100/P232</f>
        <v>70.54794520547945</v>
      </c>
      <c r="U232" s="25"/>
      <c r="Y232" s="25"/>
      <c r="AC232" s="25"/>
      <c r="AE232" s="17">
        <v>64</v>
      </c>
      <c r="AF232" s="18">
        <v>98</v>
      </c>
      <c r="AG232" s="19">
        <f>AE232*100/AF232</f>
        <v>65.3061224489796</v>
      </c>
      <c r="AK232" s="25"/>
      <c r="AO232" s="25"/>
      <c r="AS232" s="25"/>
      <c r="AW232" s="25"/>
      <c r="BA232" s="25"/>
      <c r="BE232" s="25"/>
      <c r="BF232" s="32"/>
      <c r="BI232" s="25"/>
      <c r="BM232" s="25"/>
      <c r="BQ232" s="25"/>
      <c r="BR232" s="32"/>
      <c r="BU232" s="25"/>
      <c r="BY232" s="25"/>
      <c r="CC232" s="25"/>
      <c r="CG232" s="25"/>
      <c r="CK232" s="25"/>
      <c r="CO232" s="19"/>
      <c r="CS232" s="25"/>
      <c r="CW232" s="25"/>
      <c r="DA232" s="25"/>
      <c r="DB232" s="32"/>
      <c r="DE232" s="25"/>
      <c r="DF232" s="32"/>
      <c r="DI232" s="25"/>
      <c r="DJ232" s="32"/>
      <c r="DM232" s="25"/>
      <c r="DN232" s="32"/>
      <c r="DQ232" s="25"/>
      <c r="DR232" s="32"/>
      <c r="DU232" s="25"/>
      <c r="DY232" s="25"/>
      <c r="EC232" s="25"/>
      <c r="EG232" s="25"/>
      <c r="EI232" s="17">
        <v>79</v>
      </c>
      <c r="EJ232" s="18">
        <v>93</v>
      </c>
      <c r="EK232" s="19">
        <f>EI232*100/EJ232</f>
        <v>84.94623655913979</v>
      </c>
      <c r="EO232" s="25"/>
      <c r="ES232" s="25"/>
      <c r="EU232" s="17">
        <v>66</v>
      </c>
      <c r="EV232" s="18">
        <v>90</v>
      </c>
      <c r="EW232" s="19">
        <f>EU232*100/EV232</f>
        <v>73.33333333333333</v>
      </c>
      <c r="EY232" s="17">
        <v>71</v>
      </c>
      <c r="EZ232" s="18">
        <v>91</v>
      </c>
      <c r="FA232" s="25">
        <f>EY232*100/EZ232</f>
        <v>78.02197802197803</v>
      </c>
    </row>
    <row r="233" spans="1:145" ht="15">
      <c r="A233" s="26">
        <v>3</v>
      </c>
      <c r="B233" s="26" t="s">
        <v>191</v>
      </c>
      <c r="C233" s="8" t="s">
        <v>167</v>
      </c>
      <c r="D233" s="26" t="s">
        <v>40</v>
      </c>
      <c r="E233" s="2">
        <f>SUM(EO233,AG233,Q233)</f>
        <v>218.29827821539573</v>
      </c>
      <c r="O233" s="17">
        <v>114</v>
      </c>
      <c r="P233" s="18">
        <v>146</v>
      </c>
      <c r="Q233" s="19">
        <f>O233*100/P233</f>
        <v>78.08219178082192</v>
      </c>
      <c r="AE233" s="17">
        <v>74</v>
      </c>
      <c r="AF233" s="18">
        <v>98</v>
      </c>
      <c r="AG233" s="19">
        <f>AE233*100/AF233</f>
        <v>75.51020408163265</v>
      </c>
      <c r="EM233" s="17">
        <v>55</v>
      </c>
      <c r="EN233" s="18">
        <v>85</v>
      </c>
      <c r="EO233" s="19">
        <f>EM233*100/EN233</f>
        <v>64.70588235294117</v>
      </c>
    </row>
    <row r="234" spans="1:137" ht="15">
      <c r="A234" s="26">
        <v>4</v>
      </c>
      <c r="B234" s="26" t="s">
        <v>208</v>
      </c>
      <c r="C234" s="26" t="s">
        <v>25</v>
      </c>
      <c r="D234" s="26" t="s">
        <v>40</v>
      </c>
      <c r="E234" s="2">
        <f>SUM(EC234,CW234,Q234)</f>
        <v>214.02739726027394</v>
      </c>
      <c r="O234" s="17">
        <v>72</v>
      </c>
      <c r="P234" s="18">
        <v>146</v>
      </c>
      <c r="Q234" s="19">
        <f>O234*100/P234</f>
        <v>49.31506849315068</v>
      </c>
      <c r="AK234" s="19"/>
      <c r="AO234" s="19"/>
      <c r="CU234" s="17">
        <v>88</v>
      </c>
      <c r="CV234" s="18">
        <v>100</v>
      </c>
      <c r="CW234" s="19">
        <f>CU234*100/CV234</f>
        <v>88</v>
      </c>
      <c r="EA234" s="17">
        <v>56</v>
      </c>
      <c r="EB234" s="18">
        <v>73</v>
      </c>
      <c r="EC234" s="19">
        <f>EA234*100/EB234</f>
        <v>76.71232876712328</v>
      </c>
      <c r="EG234" s="19"/>
    </row>
    <row r="235" spans="1:93" ht="15">
      <c r="A235" s="26">
        <v>5</v>
      </c>
      <c r="B235" s="26" t="s">
        <v>315</v>
      </c>
      <c r="C235" s="26" t="s">
        <v>28</v>
      </c>
      <c r="D235" s="26" t="s">
        <v>40</v>
      </c>
      <c r="E235" s="2">
        <f>SUM(CO235,AG235,Q235)</f>
        <v>180.73321981345464</v>
      </c>
      <c r="O235" s="17">
        <v>91</v>
      </c>
      <c r="P235" s="18">
        <v>146</v>
      </c>
      <c r="Q235" s="19">
        <f>O235*100/P235</f>
        <v>62.32876712328767</v>
      </c>
      <c r="AE235" s="17">
        <v>58</v>
      </c>
      <c r="AF235" s="18">
        <v>98</v>
      </c>
      <c r="AG235" s="19">
        <f>AE235*100/AF235</f>
        <v>59.183673469387756</v>
      </c>
      <c r="CM235" s="17">
        <v>114</v>
      </c>
      <c r="CN235" s="18">
        <v>192.5</v>
      </c>
      <c r="CO235" s="19">
        <f>CM235*100/CN235</f>
        <v>59.22077922077922</v>
      </c>
    </row>
    <row r="236" spans="1:45" ht="15">
      <c r="A236" s="26">
        <v>6</v>
      </c>
      <c r="B236" s="26" t="s">
        <v>113</v>
      </c>
      <c r="C236" s="26" t="s">
        <v>35</v>
      </c>
      <c r="D236" s="26" t="s">
        <v>40</v>
      </c>
      <c r="E236" s="2">
        <f>SUM(AS236,Q236)</f>
        <v>152.92716252671408</v>
      </c>
      <c r="O236" s="17">
        <v>112</v>
      </c>
      <c r="P236" s="18">
        <v>146</v>
      </c>
      <c r="Q236" s="19">
        <f>O236*100/P236</f>
        <v>76.71232876712328</v>
      </c>
      <c r="AQ236" s="17">
        <v>149</v>
      </c>
      <c r="AR236" s="18">
        <v>195.5</v>
      </c>
      <c r="AS236" s="19">
        <f>AQ236*100/AR236</f>
        <v>76.21483375959079</v>
      </c>
    </row>
    <row r="237" spans="1:137" ht="15">
      <c r="A237" s="26">
        <v>7</v>
      </c>
      <c r="B237" s="26" t="s">
        <v>160</v>
      </c>
      <c r="C237" s="26" t="s">
        <v>28</v>
      </c>
      <c r="D237" s="26" t="s">
        <v>40</v>
      </c>
      <c r="E237" s="2">
        <f>SUM(CO237,Q237)</f>
        <v>141.47838462906958</v>
      </c>
      <c r="O237" s="17">
        <v>89</v>
      </c>
      <c r="P237" s="18">
        <v>146</v>
      </c>
      <c r="Q237" s="19">
        <f>O237*100/P237</f>
        <v>60.95890410958904</v>
      </c>
      <c r="CM237" s="17">
        <v>155</v>
      </c>
      <c r="CN237" s="18">
        <v>192.5</v>
      </c>
      <c r="CO237" s="19">
        <f>CM237*100/CN237</f>
        <v>80.51948051948052</v>
      </c>
      <c r="EG237" s="19"/>
    </row>
    <row r="238" spans="1:153" ht="15">
      <c r="A238" s="26">
        <v>8</v>
      </c>
      <c r="B238" s="26" t="s">
        <v>41</v>
      </c>
      <c r="C238" s="26" t="s">
        <v>25</v>
      </c>
      <c r="D238" s="26" t="s">
        <v>40</v>
      </c>
      <c r="E238" s="2">
        <f>SUM(EW238,EC238)</f>
        <v>125.49467275494673</v>
      </c>
      <c r="Q238" s="19"/>
      <c r="AS238" s="19"/>
      <c r="AW238" s="19"/>
      <c r="BM238" s="19"/>
      <c r="BQ238" s="19"/>
      <c r="EA238" s="17">
        <v>47</v>
      </c>
      <c r="EB238" s="18">
        <v>73</v>
      </c>
      <c r="EC238" s="19">
        <f>EA238*100/EB238</f>
        <v>64.38356164383562</v>
      </c>
      <c r="EU238" s="17">
        <v>55</v>
      </c>
      <c r="EV238" s="18">
        <v>90</v>
      </c>
      <c r="EW238" s="19">
        <f>EU238*100/EV238</f>
        <v>61.111111111111114</v>
      </c>
    </row>
    <row r="239" spans="1:93" ht="15">
      <c r="A239" s="26">
        <v>9</v>
      </c>
      <c r="B239" s="26" t="s">
        <v>314</v>
      </c>
      <c r="C239" s="26" t="s">
        <v>28</v>
      </c>
      <c r="D239" s="26" t="s">
        <v>40</v>
      </c>
      <c r="E239" s="2">
        <f>SUM(CO239,Q239)</f>
        <v>113.25742750400283</v>
      </c>
      <c r="O239" s="17">
        <v>66</v>
      </c>
      <c r="P239" s="18">
        <v>146</v>
      </c>
      <c r="Q239" s="19">
        <f>O239*100/P239</f>
        <v>45.205479452054796</v>
      </c>
      <c r="CM239" s="17">
        <v>131</v>
      </c>
      <c r="CN239" s="18">
        <v>192.5</v>
      </c>
      <c r="CO239" s="19">
        <f>CM239*100/CN239</f>
        <v>68.05194805194805</v>
      </c>
    </row>
    <row r="240" spans="1:133" ht="15">
      <c r="A240" s="26">
        <v>10</v>
      </c>
      <c r="B240" s="26" t="s">
        <v>416</v>
      </c>
      <c r="C240" s="26" t="s">
        <v>233</v>
      </c>
      <c r="D240" s="26" t="s">
        <v>40</v>
      </c>
      <c r="E240" s="2">
        <f>SUM(K240,I240)</f>
        <v>92.94117647058823</v>
      </c>
      <c r="G240" s="17">
        <v>36</v>
      </c>
      <c r="H240" s="18">
        <v>68</v>
      </c>
      <c r="I240" s="19">
        <f>G240*100/H240</f>
        <v>52.94117647058823</v>
      </c>
      <c r="K240" s="17">
        <v>40</v>
      </c>
      <c r="L240" s="18">
        <v>72</v>
      </c>
      <c r="M240" s="19">
        <f>K240*100/L240</f>
        <v>55.55555555555556</v>
      </c>
      <c r="EC240" s="19"/>
    </row>
    <row r="241" spans="1:133" ht="15">
      <c r="A241" s="26">
        <v>11</v>
      </c>
      <c r="B241" s="26" t="s">
        <v>393</v>
      </c>
      <c r="C241" s="26" t="s">
        <v>35</v>
      </c>
      <c r="D241" s="26" t="s">
        <v>40</v>
      </c>
      <c r="E241" s="2">
        <f>SUM(Q241)</f>
        <v>70.54794520547945</v>
      </c>
      <c r="O241" s="17">
        <v>103</v>
      </c>
      <c r="P241" s="18">
        <v>146</v>
      </c>
      <c r="Q241" s="19">
        <f>O241*100/P241</f>
        <v>70.54794520547945</v>
      </c>
      <c r="EC241" s="19"/>
    </row>
    <row r="242" spans="1:133" ht="15">
      <c r="A242" s="26">
        <v>12</v>
      </c>
      <c r="B242" s="26" t="s">
        <v>398</v>
      </c>
      <c r="C242" s="26" t="s">
        <v>167</v>
      </c>
      <c r="D242" s="26" t="s">
        <v>40</v>
      </c>
      <c r="E242" s="2">
        <f>SUM(Q242)</f>
        <v>54.10958904109589</v>
      </c>
      <c r="O242" s="17">
        <v>79</v>
      </c>
      <c r="P242" s="18">
        <v>146</v>
      </c>
      <c r="Q242" s="19">
        <f>O242*100/P242</f>
        <v>54.10958904109589</v>
      </c>
      <c r="EC242" s="19"/>
    </row>
    <row r="243" spans="1:133" ht="15">
      <c r="A243" s="26">
        <v>13</v>
      </c>
      <c r="B243" s="26" t="s">
        <v>364</v>
      </c>
      <c r="C243" s="26" t="s">
        <v>167</v>
      </c>
      <c r="D243" s="26" t="s">
        <v>40</v>
      </c>
      <c r="E243" s="2">
        <f>SUM(Y243)</f>
        <v>48.35164835164835</v>
      </c>
      <c r="W243" s="17">
        <v>44</v>
      </c>
      <c r="X243" s="18">
        <v>91</v>
      </c>
      <c r="Y243" s="19">
        <f>W243*100/X243</f>
        <v>48.35164835164835</v>
      </c>
      <c r="EC243" s="19"/>
    </row>
    <row r="244" spans="1:17" ht="15">
      <c r="A244" s="26">
        <v>14</v>
      </c>
      <c r="B244" s="26" t="s">
        <v>204</v>
      </c>
      <c r="C244" s="26" t="s">
        <v>53</v>
      </c>
      <c r="D244" s="26" t="s">
        <v>40</v>
      </c>
      <c r="E244" s="2">
        <f>SUM(Q244)</f>
        <v>47.945205479452056</v>
      </c>
      <c r="O244" s="17">
        <v>70</v>
      </c>
      <c r="P244" s="18">
        <v>146</v>
      </c>
      <c r="Q244" s="19">
        <f>O244*100/P244</f>
        <v>47.945205479452056</v>
      </c>
    </row>
    <row r="245" spans="1:133" ht="15">
      <c r="A245" s="26">
        <v>15</v>
      </c>
      <c r="B245" s="26" t="s">
        <v>277</v>
      </c>
      <c r="C245" s="26" t="s">
        <v>27</v>
      </c>
      <c r="D245" s="26" t="s">
        <v>40</v>
      </c>
      <c r="E245" s="2">
        <f>SUM(EC245,DY245)</f>
        <v>45.205479452054796</v>
      </c>
      <c r="EA245" s="17">
        <v>33</v>
      </c>
      <c r="EB245" s="18">
        <v>73</v>
      </c>
      <c r="EC245" s="19">
        <f>EA245*100/EB245</f>
        <v>45.205479452054796</v>
      </c>
    </row>
    <row r="246" spans="1:133" ht="15">
      <c r="A246" s="26">
        <v>16</v>
      </c>
      <c r="B246" s="26" t="s">
        <v>281</v>
      </c>
      <c r="C246" s="26" t="s">
        <v>27</v>
      </c>
      <c r="D246" s="26" t="s">
        <v>40</v>
      </c>
      <c r="E246" s="2">
        <f>SUM(EC246,DY246)</f>
        <v>8.219178082191782</v>
      </c>
      <c r="EA246" s="17">
        <v>6</v>
      </c>
      <c r="EB246" s="18">
        <v>73</v>
      </c>
      <c r="EC246" s="19">
        <f>EA246*100/EB246</f>
        <v>8.219178082191782</v>
      </c>
    </row>
    <row r="248" spans="1:159" ht="15">
      <c r="A248" s="26">
        <v>1</v>
      </c>
      <c r="B248" s="7" t="s">
        <v>69</v>
      </c>
      <c r="C248" s="7" t="s">
        <v>25</v>
      </c>
      <c r="D248" s="26" t="s">
        <v>149</v>
      </c>
      <c r="E248" s="2">
        <f>SUM(CW248,CS248,M248)</f>
        <v>286.70567375886526</v>
      </c>
      <c r="G248" s="17">
        <v>57</v>
      </c>
      <c r="H248" s="18">
        <v>68</v>
      </c>
      <c r="I248" s="19">
        <f>G248*100/H248</f>
        <v>83.82352941176471</v>
      </c>
      <c r="K248" s="17">
        <v>69</v>
      </c>
      <c r="L248" s="18">
        <v>72</v>
      </c>
      <c r="M248" s="19">
        <f>K248*100/L248</f>
        <v>95.83333333333333</v>
      </c>
      <c r="O248" s="17">
        <v>130</v>
      </c>
      <c r="P248" s="18">
        <v>146</v>
      </c>
      <c r="Q248" s="19">
        <f>O248*100/P248</f>
        <v>89.04109589041096</v>
      </c>
      <c r="U248" s="25"/>
      <c r="Y248" s="25"/>
      <c r="AC248" s="25"/>
      <c r="AE248" s="17">
        <v>84</v>
      </c>
      <c r="AF248" s="18">
        <v>98</v>
      </c>
      <c r="AG248" s="19">
        <f>AE248*100/AF248</f>
        <v>85.71428571428571</v>
      </c>
      <c r="AK248" s="19"/>
      <c r="AO248" s="19"/>
      <c r="AQ248" s="17">
        <v>178</v>
      </c>
      <c r="AR248" s="18">
        <v>195.5</v>
      </c>
      <c r="AS248" s="19">
        <f>AQ248*100/AR248</f>
        <v>91.04859335038363</v>
      </c>
      <c r="AW248" s="25"/>
      <c r="BA248" s="25"/>
      <c r="BC248" s="17">
        <v>166</v>
      </c>
      <c r="BD248" s="18">
        <v>186.5</v>
      </c>
      <c r="BE248" s="19">
        <f>BC248*100/BD248</f>
        <v>89.00804289544236</v>
      </c>
      <c r="BF248" s="32"/>
      <c r="BI248" s="25"/>
      <c r="BM248" s="25"/>
      <c r="BQ248" s="25"/>
      <c r="BR248" s="32"/>
      <c r="BU248" s="25"/>
      <c r="BY248" s="25"/>
      <c r="CC248" s="25"/>
      <c r="CG248" s="25"/>
      <c r="CI248" s="17">
        <v>82</v>
      </c>
      <c r="CJ248" s="18">
        <v>95.5</v>
      </c>
      <c r="CK248" s="19">
        <f>CI248*100/CJ248</f>
        <v>85.86387434554973</v>
      </c>
      <c r="CO248" s="19"/>
      <c r="CQ248" s="17">
        <v>92</v>
      </c>
      <c r="CR248" s="18">
        <v>94</v>
      </c>
      <c r="CS248" s="19">
        <f>CQ248*100/CR248</f>
        <v>97.87234042553192</v>
      </c>
      <c r="CU248" s="17">
        <v>93</v>
      </c>
      <c r="CV248" s="18">
        <v>100</v>
      </c>
      <c r="CW248" s="19">
        <f>CU248*100/CV248</f>
        <v>93</v>
      </c>
      <c r="CY248" s="17">
        <v>172</v>
      </c>
      <c r="CZ248" s="18">
        <v>195</v>
      </c>
      <c r="DA248" s="19">
        <f>CY248*100/CZ248</f>
        <v>88.2051282051282</v>
      </c>
      <c r="DB248" s="32"/>
      <c r="DE248" s="25"/>
      <c r="DF248" s="32"/>
      <c r="DI248" s="25"/>
      <c r="DJ248" s="32"/>
      <c r="DM248" s="25"/>
      <c r="DN248" s="32"/>
      <c r="DQ248" s="25"/>
      <c r="DR248" s="32"/>
      <c r="DU248" s="25"/>
      <c r="DW248" s="17">
        <v>63</v>
      </c>
      <c r="DX248" s="18">
        <v>70</v>
      </c>
      <c r="DY248" s="19">
        <f>DW248*100/DX248</f>
        <v>90</v>
      </c>
      <c r="EA248" s="17">
        <v>64</v>
      </c>
      <c r="EB248" s="18">
        <v>73</v>
      </c>
      <c r="EC248" s="19">
        <f>EA248*100/EB248</f>
        <v>87.67123287671232</v>
      </c>
      <c r="EG248" s="25"/>
      <c r="EI248" s="17">
        <v>68</v>
      </c>
      <c r="EJ248" s="18">
        <v>93</v>
      </c>
      <c r="EK248" s="19">
        <f>EI248*100/EJ248</f>
        <v>73.11827956989248</v>
      </c>
      <c r="EO248" s="25"/>
      <c r="ES248" s="25"/>
      <c r="EU248" s="17">
        <v>75</v>
      </c>
      <c r="EV248" s="18">
        <v>90</v>
      </c>
      <c r="EW248" s="19">
        <f>EU248*100/EV248</f>
        <v>83.33333333333333</v>
      </c>
      <c r="EY248" s="17">
        <v>98</v>
      </c>
      <c r="EZ248" s="18">
        <v>150</v>
      </c>
      <c r="FA248" s="19">
        <f>EY248*100/EZ248</f>
        <v>65.33333333333333</v>
      </c>
      <c r="FC248" s="45"/>
    </row>
    <row r="249" spans="1:159" ht="15">
      <c r="A249" s="26">
        <v>2</v>
      </c>
      <c r="B249" s="10" t="s">
        <v>3</v>
      </c>
      <c r="C249" s="10" t="s">
        <v>25</v>
      </c>
      <c r="D249" s="26" t="s">
        <v>149</v>
      </c>
      <c r="E249" s="2">
        <f>SUM(CO249,EC249,DY249)</f>
        <v>282.90339797189114</v>
      </c>
      <c r="G249" s="17">
        <v>52</v>
      </c>
      <c r="H249" s="18">
        <v>68</v>
      </c>
      <c r="I249" s="19">
        <f>G249*100/H249</f>
        <v>76.47058823529412</v>
      </c>
      <c r="K249" s="17">
        <v>61</v>
      </c>
      <c r="L249" s="18">
        <v>72</v>
      </c>
      <c r="M249" s="19">
        <f>K249*100/L249</f>
        <v>84.72222222222223</v>
      </c>
      <c r="O249" s="17">
        <v>129</v>
      </c>
      <c r="P249" s="18">
        <v>146</v>
      </c>
      <c r="Q249" s="19">
        <f>O249*100/P249</f>
        <v>88.35616438356165</v>
      </c>
      <c r="U249" s="19"/>
      <c r="Y249" s="19"/>
      <c r="AC249" s="19"/>
      <c r="AE249" s="17">
        <v>79</v>
      </c>
      <c r="AF249" s="18">
        <v>98</v>
      </c>
      <c r="AG249" s="19">
        <f>AE249*100/AF249</f>
        <v>80.61224489795919</v>
      </c>
      <c r="AK249" s="19"/>
      <c r="AO249" s="19"/>
      <c r="AQ249" s="17">
        <v>177</v>
      </c>
      <c r="AR249" s="18">
        <v>195.5</v>
      </c>
      <c r="AS249" s="19">
        <f>AQ249*100/AR249</f>
        <v>90.53708439897699</v>
      </c>
      <c r="AW249" s="19"/>
      <c r="BA249" s="19"/>
      <c r="BE249" s="19"/>
      <c r="BF249" s="29"/>
      <c r="BG249" s="17">
        <v>174</v>
      </c>
      <c r="BH249" s="18">
        <v>191</v>
      </c>
      <c r="BI249" s="19">
        <f>BG249*100/BH249</f>
        <v>91.09947643979058</v>
      </c>
      <c r="BM249" s="19"/>
      <c r="BQ249" s="19"/>
      <c r="BR249" s="29"/>
      <c r="BU249" s="19"/>
      <c r="BY249" s="19"/>
      <c r="CC249" s="19"/>
      <c r="CG249" s="19"/>
      <c r="CI249" s="17">
        <v>82</v>
      </c>
      <c r="CJ249" s="18">
        <v>95.5</v>
      </c>
      <c r="CK249" s="19">
        <f>CI249*100/CJ249</f>
        <v>85.86387434554973</v>
      </c>
      <c r="CM249" s="17">
        <v>184</v>
      </c>
      <c r="CN249" s="18">
        <v>192.5</v>
      </c>
      <c r="CO249" s="19">
        <f>CM249*100/CN249</f>
        <v>95.58441558441558</v>
      </c>
      <c r="CS249" s="19"/>
      <c r="CU249" s="17">
        <v>91</v>
      </c>
      <c r="CV249" s="18">
        <v>100</v>
      </c>
      <c r="CW249" s="19">
        <f>CU249*100/CV249</f>
        <v>91</v>
      </c>
      <c r="DA249" s="19"/>
      <c r="DB249" s="29"/>
      <c r="DE249" s="19"/>
      <c r="DF249" s="29"/>
      <c r="DI249" s="19"/>
      <c r="DJ249" s="29"/>
      <c r="DM249" s="19"/>
      <c r="DN249" s="29"/>
      <c r="DQ249" s="19"/>
      <c r="DR249" s="29"/>
      <c r="DU249" s="19"/>
      <c r="DW249" s="17">
        <v>64</v>
      </c>
      <c r="DX249" s="18">
        <v>70</v>
      </c>
      <c r="DY249" s="19">
        <f>DW249*100/DX249</f>
        <v>91.42857142857143</v>
      </c>
      <c r="EA249" s="17">
        <v>70</v>
      </c>
      <c r="EB249" s="18">
        <v>73</v>
      </c>
      <c r="EC249" s="19">
        <f>EA249*100/EB249</f>
        <v>95.89041095890411</v>
      </c>
      <c r="EG249" s="19"/>
      <c r="EK249" s="19"/>
      <c r="EO249" s="19"/>
      <c r="ES249" s="19"/>
      <c r="EU249" s="17">
        <v>70</v>
      </c>
      <c r="EV249" s="18">
        <v>90</v>
      </c>
      <c r="EW249" s="19">
        <f>EU249*100/EV249</f>
        <v>77.77777777777777</v>
      </c>
      <c r="FA249" s="19"/>
      <c r="FC249" s="47"/>
    </row>
    <row r="250" spans="1:97" ht="15">
      <c r="A250" s="26">
        <v>3</v>
      </c>
      <c r="B250" s="26" t="s">
        <v>115</v>
      </c>
      <c r="C250" s="26" t="s">
        <v>116</v>
      </c>
      <c r="D250" s="26" t="s">
        <v>149</v>
      </c>
      <c r="E250" s="2">
        <f>SUM(CS250,AO250,AK250)</f>
        <v>275.37897646783756</v>
      </c>
      <c r="K250" s="17">
        <v>58</v>
      </c>
      <c r="L250" s="18">
        <v>72</v>
      </c>
      <c r="M250" s="19">
        <f>K250*100/L250</f>
        <v>80.55555555555556</v>
      </c>
      <c r="O250" s="17">
        <v>116</v>
      </c>
      <c r="P250" s="18">
        <v>146</v>
      </c>
      <c r="Q250" s="19">
        <f>O250*100/P250</f>
        <v>79.45205479452055</v>
      </c>
      <c r="U250" s="19"/>
      <c r="Y250" s="19"/>
      <c r="AC250" s="19"/>
      <c r="AE250" s="17">
        <v>82</v>
      </c>
      <c r="AF250" s="18">
        <v>98</v>
      </c>
      <c r="AG250" s="19">
        <f>AE250*100/AF250</f>
        <v>83.6734693877551</v>
      </c>
      <c r="AI250" s="17">
        <v>82</v>
      </c>
      <c r="AJ250" s="18">
        <v>91</v>
      </c>
      <c r="AK250" s="19">
        <f>AI250*100/AJ250</f>
        <v>90.10989010989012</v>
      </c>
      <c r="AM250" s="17">
        <v>77</v>
      </c>
      <c r="AN250" s="18">
        <v>85</v>
      </c>
      <c r="AO250" s="19">
        <f>AM250*100/AN250</f>
        <v>90.58823529411765</v>
      </c>
      <c r="BA250" s="19"/>
      <c r="CQ250" s="17">
        <v>89</v>
      </c>
      <c r="CR250" s="18">
        <v>94</v>
      </c>
      <c r="CS250" s="19">
        <f>CQ250*100/CR250</f>
        <v>94.68085106382979</v>
      </c>
    </row>
    <row r="251" spans="1:157" ht="15">
      <c r="A251" s="26">
        <v>4</v>
      </c>
      <c r="B251" s="26" t="s">
        <v>120</v>
      </c>
      <c r="C251" s="26" t="s">
        <v>121</v>
      </c>
      <c r="D251" s="26" t="s">
        <v>149</v>
      </c>
      <c r="E251" s="2">
        <f>SUM(DQ251,DM251,DU251)</f>
        <v>262.1098307899927</v>
      </c>
      <c r="O251" s="17">
        <v>105</v>
      </c>
      <c r="P251" s="18">
        <v>146</v>
      </c>
      <c r="Q251" s="19">
        <f>O251*100/P251</f>
        <v>71.91780821917808</v>
      </c>
      <c r="AE251" s="17">
        <v>77</v>
      </c>
      <c r="AF251" s="18">
        <v>98</v>
      </c>
      <c r="AG251" s="19">
        <f>AE251*100/AF251</f>
        <v>78.57142857142857</v>
      </c>
      <c r="AK251" s="19"/>
      <c r="AO251" s="19"/>
      <c r="CK251" s="19"/>
      <c r="DC251" s="17">
        <v>117</v>
      </c>
      <c r="DD251" s="18">
        <v>152</v>
      </c>
      <c r="DE251" s="19">
        <f>DC251*100/DD251</f>
        <v>76.97368421052632</v>
      </c>
      <c r="DG251" s="17">
        <v>66</v>
      </c>
      <c r="DH251" s="18">
        <v>81.5</v>
      </c>
      <c r="DI251" s="19">
        <f>DG251*100/DH251</f>
        <v>80.98159509202453</v>
      </c>
      <c r="DK251" s="17">
        <v>73</v>
      </c>
      <c r="DL251" s="18">
        <v>84.5</v>
      </c>
      <c r="DM251" s="19">
        <f>DK251*100/DL251</f>
        <v>86.3905325443787</v>
      </c>
      <c r="DO251" s="17">
        <v>77</v>
      </c>
      <c r="DP251" s="18">
        <v>87.5</v>
      </c>
      <c r="DQ251" s="19">
        <f>DO251*100/DP251</f>
        <v>88</v>
      </c>
      <c r="DS251" s="17">
        <v>75</v>
      </c>
      <c r="DT251" s="18">
        <v>85.5</v>
      </c>
      <c r="DU251" s="19">
        <f>DS251*100/DT251</f>
        <v>87.71929824561404</v>
      </c>
      <c r="EK251" s="19"/>
      <c r="EY251" s="17">
        <v>75</v>
      </c>
      <c r="EZ251" s="18">
        <v>150</v>
      </c>
      <c r="FA251" s="19">
        <f>EY251*100/EZ251</f>
        <v>50</v>
      </c>
    </row>
    <row r="252" spans="1:133" ht="15">
      <c r="A252" s="26">
        <v>5</v>
      </c>
      <c r="B252" s="26" t="s">
        <v>183</v>
      </c>
      <c r="C252" s="26" t="s">
        <v>27</v>
      </c>
      <c r="D252" s="26" t="s">
        <v>149</v>
      </c>
      <c r="E252" s="2">
        <f>SUM(EC252,DY252,AG252)</f>
        <v>254.4059267542633</v>
      </c>
      <c r="Q252" s="19"/>
      <c r="AE252" s="17">
        <v>78</v>
      </c>
      <c r="AF252" s="18">
        <v>98</v>
      </c>
      <c r="AG252" s="19">
        <f>AE252*100/AF252</f>
        <v>79.59183673469387</v>
      </c>
      <c r="DW252" s="17">
        <v>61</v>
      </c>
      <c r="DX252" s="18">
        <v>70</v>
      </c>
      <c r="DY252" s="19">
        <f>DW252*100/DX252</f>
        <v>87.14285714285714</v>
      </c>
      <c r="EA252" s="17">
        <v>64</v>
      </c>
      <c r="EB252" s="18">
        <v>73</v>
      </c>
      <c r="EC252" s="19">
        <f>EA252*100/EB252</f>
        <v>87.67123287671232</v>
      </c>
    </row>
    <row r="253" spans="1:137" ht="15">
      <c r="A253" s="26">
        <v>6</v>
      </c>
      <c r="B253" s="26" t="s">
        <v>11</v>
      </c>
      <c r="C253" s="26" t="s">
        <v>29</v>
      </c>
      <c r="D253" s="26" t="s">
        <v>149</v>
      </c>
      <c r="E253" s="2">
        <f>SUM(CO253,BE253,Q253)</f>
        <v>248.37486102718023</v>
      </c>
      <c r="O253" s="17">
        <v>117</v>
      </c>
      <c r="P253" s="18">
        <v>146</v>
      </c>
      <c r="Q253" s="19">
        <f>O253*100/P253</f>
        <v>80.13698630136986</v>
      </c>
      <c r="AE253" s="17">
        <v>71</v>
      </c>
      <c r="AF253" s="18">
        <v>98</v>
      </c>
      <c r="AG253" s="19">
        <f>AE253*100/AF253</f>
        <v>72.44897959183673</v>
      </c>
      <c r="AK253" s="19"/>
      <c r="AO253" s="19"/>
      <c r="BC253" s="17">
        <v>151</v>
      </c>
      <c r="BD253" s="18">
        <v>186.5</v>
      </c>
      <c r="BE253" s="19">
        <f>BC253*100/BD253</f>
        <v>80.9651474530831</v>
      </c>
      <c r="BF253" s="29"/>
      <c r="CM253" s="17">
        <v>168</v>
      </c>
      <c r="CN253" s="18">
        <v>192.5</v>
      </c>
      <c r="CO253" s="19">
        <f>CM253*100/CN253</f>
        <v>87.27272727272727</v>
      </c>
      <c r="EG253" s="19"/>
    </row>
    <row r="254" spans="1:133" ht="15">
      <c r="A254" s="26">
        <v>7</v>
      </c>
      <c r="B254" s="26" t="s">
        <v>119</v>
      </c>
      <c r="C254" s="26" t="s">
        <v>33</v>
      </c>
      <c r="D254" s="26" t="s">
        <v>149</v>
      </c>
      <c r="E254" s="2">
        <f>SUM(EC254,DY254,AG254)</f>
        <v>244.2325971484484</v>
      </c>
      <c r="Q254" s="19"/>
      <c r="AE254" s="17">
        <v>72</v>
      </c>
      <c r="AF254" s="18">
        <v>98</v>
      </c>
      <c r="AG254" s="19">
        <f>AE254*100/AF254</f>
        <v>73.46938775510205</v>
      </c>
      <c r="DW254" s="17">
        <v>62</v>
      </c>
      <c r="DX254" s="18">
        <v>70</v>
      </c>
      <c r="DY254" s="19">
        <f>DW254*100/DX254</f>
        <v>88.57142857142857</v>
      </c>
      <c r="EA254" s="17">
        <v>60</v>
      </c>
      <c r="EB254" s="18">
        <v>73</v>
      </c>
      <c r="EC254" s="19">
        <f>EA254*100/EB254</f>
        <v>82.1917808219178</v>
      </c>
    </row>
    <row r="255" spans="1:153" ht="15">
      <c r="A255" s="26">
        <v>8</v>
      </c>
      <c r="B255" s="26" t="s">
        <v>90</v>
      </c>
      <c r="C255" s="26" t="s">
        <v>99</v>
      </c>
      <c r="D255" s="26" t="s">
        <v>149</v>
      </c>
      <c r="E255" s="2">
        <f>SUM(EW255,EO255,Q255)</f>
        <v>235.23771152296536</v>
      </c>
      <c r="O255" s="17">
        <v>115</v>
      </c>
      <c r="P255" s="18">
        <v>146</v>
      </c>
      <c r="Q255" s="19">
        <f>O255*100/P255</f>
        <v>78.76712328767124</v>
      </c>
      <c r="AE255" s="17">
        <v>74</v>
      </c>
      <c r="AF255" s="18">
        <v>98</v>
      </c>
      <c r="AG255" s="19">
        <f>AE255*100/AF255</f>
        <v>75.51020408163265</v>
      </c>
      <c r="AK255" s="19"/>
      <c r="AO255" s="19"/>
      <c r="EM255" s="17">
        <v>65</v>
      </c>
      <c r="EN255" s="18">
        <v>85</v>
      </c>
      <c r="EO255" s="19">
        <f>EM255*100/EN255</f>
        <v>76.47058823529412</v>
      </c>
      <c r="EU255" s="17">
        <v>72</v>
      </c>
      <c r="EV255" s="18">
        <v>90</v>
      </c>
      <c r="EW255" s="19">
        <f>EU255*100/EV255</f>
        <v>80</v>
      </c>
    </row>
    <row r="256" spans="1:145" ht="15">
      <c r="A256" s="26">
        <v>9</v>
      </c>
      <c r="B256" s="11" t="s">
        <v>258</v>
      </c>
      <c r="C256" s="26" t="s">
        <v>167</v>
      </c>
      <c r="D256" s="26" t="s">
        <v>149</v>
      </c>
      <c r="E256" s="2">
        <f>SUM(BQ256,BM256,EO256)</f>
        <v>227.41404308202152</v>
      </c>
      <c r="O256" s="17">
        <v>61</v>
      </c>
      <c r="P256" s="18">
        <v>146</v>
      </c>
      <c r="Q256" s="19">
        <f>O256*100/P256</f>
        <v>41.78082191780822</v>
      </c>
      <c r="BK256" s="17">
        <v>52</v>
      </c>
      <c r="BL256" s="18">
        <v>64</v>
      </c>
      <c r="BM256" s="19">
        <f>BK256*100/BL256</f>
        <v>81.25</v>
      </c>
      <c r="BO256" s="17">
        <v>57</v>
      </c>
      <c r="BP256" s="18">
        <v>71</v>
      </c>
      <c r="BQ256" s="19">
        <f>BO256*100/BP256</f>
        <v>80.28169014084507</v>
      </c>
      <c r="EM256" s="17">
        <v>56</v>
      </c>
      <c r="EN256" s="18">
        <v>85</v>
      </c>
      <c r="EO256" s="19">
        <f>EM256*100/EN256</f>
        <v>65.88235294117646</v>
      </c>
    </row>
    <row r="257" spans="1:69" ht="15">
      <c r="A257" s="26">
        <v>10</v>
      </c>
      <c r="B257" s="26" t="s">
        <v>341</v>
      </c>
      <c r="C257" s="26" t="s">
        <v>53</v>
      </c>
      <c r="D257" s="26" t="s">
        <v>149</v>
      </c>
      <c r="E257" s="2">
        <f>SUM(BQ257,BM257,Q257)</f>
        <v>223.0811667952923</v>
      </c>
      <c r="O257" s="17">
        <v>112</v>
      </c>
      <c r="P257" s="18">
        <v>146</v>
      </c>
      <c r="Q257" s="19">
        <f>O257*100/P257</f>
        <v>76.71232876712328</v>
      </c>
      <c r="BK257" s="17">
        <v>45</v>
      </c>
      <c r="BL257" s="18">
        <v>64</v>
      </c>
      <c r="BM257" s="19">
        <f>BK257*100/BL257</f>
        <v>70.3125</v>
      </c>
      <c r="BO257" s="17">
        <v>54</v>
      </c>
      <c r="BP257" s="18">
        <v>71</v>
      </c>
      <c r="BQ257" s="19">
        <f>BO257*100/BP257</f>
        <v>76.05633802816901</v>
      </c>
    </row>
    <row r="258" spans="1:133" ht="15">
      <c r="A258" s="26">
        <v>11</v>
      </c>
      <c r="B258" s="26" t="s">
        <v>102</v>
      </c>
      <c r="C258" s="26" t="s">
        <v>27</v>
      </c>
      <c r="D258" s="26" t="s">
        <v>149</v>
      </c>
      <c r="E258" s="2">
        <f>SUM(EC258,DY258,AG258)</f>
        <v>214.00335476656417</v>
      </c>
      <c r="Q258" s="19"/>
      <c r="AE258" s="17">
        <v>67</v>
      </c>
      <c r="AF258" s="18">
        <v>98</v>
      </c>
      <c r="AG258" s="19">
        <f>AE258*100/AF258</f>
        <v>68.36734693877551</v>
      </c>
      <c r="DW258" s="17">
        <v>54</v>
      </c>
      <c r="DX258" s="18">
        <v>70</v>
      </c>
      <c r="DY258" s="19">
        <f>DW258*100/DX258</f>
        <v>77.14285714285714</v>
      </c>
      <c r="EA258" s="17">
        <v>50</v>
      </c>
      <c r="EB258" s="18">
        <v>73</v>
      </c>
      <c r="EC258" s="19">
        <f>EA258*100/EB258</f>
        <v>68.4931506849315</v>
      </c>
    </row>
    <row r="259" spans="1:101" ht="15">
      <c r="A259" s="26">
        <v>12</v>
      </c>
      <c r="B259" s="26" t="s">
        <v>415</v>
      </c>
      <c r="C259" s="26" t="s">
        <v>57</v>
      </c>
      <c r="D259" s="26" t="s">
        <v>149</v>
      </c>
      <c r="E259" s="2">
        <f>SUM(CW259,Q259,M259)</f>
        <v>177.44520547945206</v>
      </c>
      <c r="K259" s="17">
        <v>45</v>
      </c>
      <c r="L259" s="18">
        <v>72</v>
      </c>
      <c r="M259" s="19">
        <f>K259*100/L259</f>
        <v>62.5</v>
      </c>
      <c r="O259" s="17">
        <v>70</v>
      </c>
      <c r="P259" s="18">
        <v>146</v>
      </c>
      <c r="Q259" s="19">
        <f>O259*100/P259</f>
        <v>47.945205479452056</v>
      </c>
      <c r="CU259" s="17">
        <v>67</v>
      </c>
      <c r="CV259" s="18">
        <v>100</v>
      </c>
      <c r="CW259" s="19">
        <f>CU259*100/CV259</f>
        <v>67</v>
      </c>
    </row>
    <row r="260" spans="1:41" ht="15">
      <c r="A260" s="26">
        <v>13</v>
      </c>
      <c r="B260" s="26" t="s">
        <v>117</v>
      </c>
      <c r="C260" s="26" t="s">
        <v>51</v>
      </c>
      <c r="D260" s="26" t="s">
        <v>149</v>
      </c>
      <c r="E260" s="2">
        <f>SUM(AG260,Q260,I260)</f>
        <v>166.58923843510007</v>
      </c>
      <c r="G260" s="17">
        <v>33</v>
      </c>
      <c r="H260" s="18">
        <v>68</v>
      </c>
      <c r="I260" s="19">
        <f>G260*100/H260</f>
        <v>48.529411764705884</v>
      </c>
      <c r="O260" s="17">
        <v>80</v>
      </c>
      <c r="P260" s="18">
        <v>146</v>
      </c>
      <c r="Q260" s="19">
        <f>O260*100/P260</f>
        <v>54.794520547945204</v>
      </c>
      <c r="AE260" s="17">
        <v>62</v>
      </c>
      <c r="AF260" s="18">
        <v>98</v>
      </c>
      <c r="AG260" s="19">
        <f>AE260*100/AF260</f>
        <v>63.265306122448976</v>
      </c>
      <c r="AK260" s="19"/>
      <c r="AO260" s="19"/>
    </row>
    <row r="261" spans="1:159" ht="15">
      <c r="A261" s="26">
        <v>14</v>
      </c>
      <c r="B261" s="10" t="s">
        <v>140</v>
      </c>
      <c r="C261" s="10" t="s">
        <v>57</v>
      </c>
      <c r="D261" s="26" t="s">
        <v>149</v>
      </c>
      <c r="E261" s="2">
        <f>SUM(CW261,CS261)</f>
        <v>156.27659574468083</v>
      </c>
      <c r="I261" s="19"/>
      <c r="M261" s="19"/>
      <c r="Q261" s="19"/>
      <c r="U261" s="19"/>
      <c r="Y261" s="19"/>
      <c r="AC261" s="19"/>
      <c r="AG261" s="19"/>
      <c r="AK261" s="19"/>
      <c r="AO261" s="19"/>
      <c r="AS261" s="19"/>
      <c r="AW261" s="19"/>
      <c r="BA261" s="19"/>
      <c r="BE261" s="19"/>
      <c r="BF261" s="29"/>
      <c r="BI261" s="19"/>
      <c r="BM261" s="19"/>
      <c r="BQ261" s="19"/>
      <c r="BR261" s="29"/>
      <c r="BU261" s="19"/>
      <c r="BY261" s="19"/>
      <c r="CC261" s="19"/>
      <c r="CG261" s="19"/>
      <c r="CK261" s="19"/>
      <c r="CO261" s="19"/>
      <c r="CQ261" s="17">
        <v>67</v>
      </c>
      <c r="CR261" s="18">
        <v>94</v>
      </c>
      <c r="CS261" s="19">
        <f>CQ261*100/CR261</f>
        <v>71.27659574468085</v>
      </c>
      <c r="CU261" s="17">
        <v>85</v>
      </c>
      <c r="CV261" s="18">
        <v>100</v>
      </c>
      <c r="CW261" s="19">
        <f>CU261*100/CV261</f>
        <v>85</v>
      </c>
      <c r="DA261" s="19"/>
      <c r="DB261" s="29"/>
      <c r="DE261" s="19"/>
      <c r="DF261" s="29"/>
      <c r="DI261" s="19"/>
      <c r="DJ261" s="29"/>
      <c r="DM261" s="19"/>
      <c r="DN261" s="29"/>
      <c r="DQ261" s="19"/>
      <c r="DR261" s="29"/>
      <c r="DU261" s="19"/>
      <c r="DY261" s="19"/>
      <c r="EC261" s="19"/>
      <c r="EG261" s="19"/>
      <c r="EK261" s="19"/>
      <c r="EO261" s="19"/>
      <c r="ES261" s="19"/>
      <c r="EW261" s="19"/>
      <c r="FA261" s="19"/>
      <c r="FC261" s="47"/>
    </row>
    <row r="262" spans="1:133" ht="15">
      <c r="A262" s="26">
        <v>15</v>
      </c>
      <c r="B262" s="26" t="s">
        <v>186</v>
      </c>
      <c r="C262" s="26" t="s">
        <v>27</v>
      </c>
      <c r="D262" s="26" t="s">
        <v>149</v>
      </c>
      <c r="E262" s="2">
        <f>SUM(EC262,DY262)</f>
        <v>131.40900195694718</v>
      </c>
      <c r="DW262" s="17">
        <v>45</v>
      </c>
      <c r="DX262" s="18">
        <v>70</v>
      </c>
      <c r="DY262" s="19">
        <f>DW262*100/DX262</f>
        <v>64.28571428571429</v>
      </c>
      <c r="EA262" s="17">
        <v>49</v>
      </c>
      <c r="EB262" s="18">
        <v>73</v>
      </c>
      <c r="EC262" s="19">
        <f>EA262*100/EB262</f>
        <v>67.12328767123287</v>
      </c>
    </row>
    <row r="263" spans="1:69" ht="15">
      <c r="A263" s="26">
        <v>16</v>
      </c>
      <c r="B263" s="26" t="s">
        <v>342</v>
      </c>
      <c r="C263" s="26" t="s">
        <v>53</v>
      </c>
      <c r="D263" s="26" t="s">
        <v>149</v>
      </c>
      <c r="E263" s="2">
        <f>SUM(BQ263,BM263)</f>
        <v>116.81338028169014</v>
      </c>
      <c r="BK263" s="17">
        <v>36</v>
      </c>
      <c r="BL263" s="18">
        <v>64</v>
      </c>
      <c r="BM263" s="19">
        <f>BK263*100/BL263</f>
        <v>56.25</v>
      </c>
      <c r="BO263" s="17">
        <v>43</v>
      </c>
      <c r="BP263" s="18">
        <v>71</v>
      </c>
      <c r="BQ263" s="19">
        <f>BO263*100/BP263</f>
        <v>60.563380281690144</v>
      </c>
    </row>
    <row r="264" spans="1:159" ht="15">
      <c r="A264" s="26">
        <v>17</v>
      </c>
      <c r="B264" s="10" t="s">
        <v>245</v>
      </c>
      <c r="C264" s="10" t="s">
        <v>233</v>
      </c>
      <c r="D264" s="26" t="s">
        <v>149</v>
      </c>
      <c r="E264" s="2">
        <f>SUM(EW264,BE264,AG264)</f>
        <v>91.74317448158888</v>
      </c>
      <c r="I264" s="19"/>
      <c r="M264" s="19"/>
      <c r="Q264" s="19"/>
      <c r="U264" s="19"/>
      <c r="Y264" s="19"/>
      <c r="AC264" s="19"/>
      <c r="AE264" s="17">
        <v>33</v>
      </c>
      <c r="AF264" s="18">
        <v>98</v>
      </c>
      <c r="AG264" s="19">
        <f>AE264*100/AF264</f>
        <v>33.673469387755105</v>
      </c>
      <c r="AK264" s="19"/>
      <c r="AO264" s="19"/>
      <c r="AS264" s="19"/>
      <c r="AW264" s="19"/>
      <c r="BA264" s="19"/>
      <c r="BC264" s="17">
        <v>71</v>
      </c>
      <c r="BD264" s="18">
        <v>186.5</v>
      </c>
      <c r="BE264" s="19">
        <f>BC264*100/BD264</f>
        <v>38.06970509383378</v>
      </c>
      <c r="BF264" s="29"/>
      <c r="BI264" s="19"/>
      <c r="BM264" s="19"/>
      <c r="BQ264" s="19"/>
      <c r="BR264" s="29"/>
      <c r="BU264" s="19"/>
      <c r="BY264" s="19"/>
      <c r="CC264" s="19"/>
      <c r="CG264" s="19"/>
      <c r="CK264" s="19"/>
      <c r="CO264" s="19"/>
      <c r="CS264" s="19"/>
      <c r="CW264" s="19"/>
      <c r="DA264" s="19"/>
      <c r="DB264" s="29"/>
      <c r="DE264" s="19"/>
      <c r="DF264" s="29"/>
      <c r="DI264" s="19"/>
      <c r="DJ264" s="29"/>
      <c r="DM264" s="19"/>
      <c r="DN264" s="29"/>
      <c r="DQ264" s="19"/>
      <c r="DR264" s="29"/>
      <c r="DU264" s="19"/>
      <c r="DY264" s="19"/>
      <c r="EC264" s="19"/>
      <c r="EG264" s="19"/>
      <c r="EK264" s="19"/>
      <c r="EO264" s="19"/>
      <c r="ES264" s="19"/>
      <c r="EU264" s="17">
        <v>18</v>
      </c>
      <c r="EV264" s="18">
        <v>90</v>
      </c>
      <c r="EW264" s="19">
        <f>EU264*100/EV264</f>
        <v>20</v>
      </c>
      <c r="FA264" s="19"/>
      <c r="FC264" s="47"/>
    </row>
    <row r="265" spans="1:137" ht="15">
      <c r="A265" s="26">
        <v>18</v>
      </c>
      <c r="B265" s="26" t="s">
        <v>122</v>
      </c>
      <c r="C265" s="26" t="s">
        <v>28</v>
      </c>
      <c r="D265" s="26" t="s">
        <v>149</v>
      </c>
      <c r="E265" s="2">
        <f>SUM(CO265)</f>
        <v>91.42857142857143</v>
      </c>
      <c r="CM265" s="17">
        <v>176</v>
      </c>
      <c r="CN265" s="18">
        <v>192.5</v>
      </c>
      <c r="CO265" s="19">
        <f>CM265*100/CN265</f>
        <v>91.42857142857143</v>
      </c>
      <c r="EG265" s="19"/>
    </row>
    <row r="266" spans="1:159" ht="15">
      <c r="A266" s="26">
        <v>19</v>
      </c>
      <c r="B266" s="10" t="s">
        <v>12</v>
      </c>
      <c r="C266" s="10" t="s">
        <v>28</v>
      </c>
      <c r="D266" s="26" t="s">
        <v>149</v>
      </c>
      <c r="E266" s="2">
        <f>SUM(CO266)</f>
        <v>87.27272727272727</v>
      </c>
      <c r="I266" s="19"/>
      <c r="M266" s="19"/>
      <c r="Q266" s="19"/>
      <c r="U266" s="19"/>
      <c r="Y266" s="19"/>
      <c r="AC266" s="19"/>
      <c r="AG266" s="19"/>
      <c r="AK266" s="19"/>
      <c r="AO266" s="19"/>
      <c r="AS266" s="19"/>
      <c r="AW266" s="19"/>
      <c r="BA266" s="19"/>
      <c r="BE266" s="19"/>
      <c r="BF266" s="29"/>
      <c r="BI266" s="19"/>
      <c r="BM266" s="19"/>
      <c r="BQ266" s="19"/>
      <c r="BR266" s="29"/>
      <c r="BU266" s="19"/>
      <c r="BY266" s="19"/>
      <c r="CC266" s="19"/>
      <c r="CG266" s="19"/>
      <c r="CK266" s="19"/>
      <c r="CM266" s="17">
        <v>168</v>
      </c>
      <c r="CN266" s="18">
        <v>192.5</v>
      </c>
      <c r="CO266" s="19">
        <f>CM266*100/CN266</f>
        <v>87.27272727272727</v>
      </c>
      <c r="CS266" s="19"/>
      <c r="CW266" s="19"/>
      <c r="DA266" s="19"/>
      <c r="DB266" s="29"/>
      <c r="DE266" s="19"/>
      <c r="DF266" s="29"/>
      <c r="DI266" s="19"/>
      <c r="DJ266" s="29"/>
      <c r="DM266" s="19"/>
      <c r="DN266" s="29"/>
      <c r="DQ266" s="19"/>
      <c r="DR266" s="29"/>
      <c r="DU266" s="19"/>
      <c r="DY266" s="19"/>
      <c r="EC266" s="19"/>
      <c r="EG266" s="19"/>
      <c r="EK266" s="19"/>
      <c r="EO266" s="19"/>
      <c r="ES266" s="19"/>
      <c r="EW266" s="19"/>
      <c r="FA266" s="19"/>
      <c r="FC266" s="46"/>
    </row>
    <row r="267" spans="1:33" ht="15">
      <c r="A267" s="26">
        <v>20</v>
      </c>
      <c r="B267" s="26" t="s">
        <v>118</v>
      </c>
      <c r="C267" s="26" t="s">
        <v>25</v>
      </c>
      <c r="D267" s="26" t="s">
        <v>149</v>
      </c>
      <c r="E267" s="2">
        <f>SUM(AG267)</f>
        <v>70.40816326530613</v>
      </c>
      <c r="AE267" s="17">
        <v>69</v>
      </c>
      <c r="AF267" s="18">
        <v>98</v>
      </c>
      <c r="AG267" s="19">
        <f>AE267*100/AF267</f>
        <v>70.40816326530613</v>
      </c>
    </row>
    <row r="268" spans="1:133" ht="15">
      <c r="A268" s="26">
        <v>21</v>
      </c>
      <c r="B268" s="26" t="s">
        <v>190</v>
      </c>
      <c r="C268" s="26" t="s">
        <v>27</v>
      </c>
      <c r="D268" s="26" t="s">
        <v>149</v>
      </c>
      <c r="E268" s="2">
        <f>SUM(EC268,DY268)</f>
        <v>69.86301369863014</v>
      </c>
      <c r="EA268" s="17">
        <v>51</v>
      </c>
      <c r="EB268" s="18">
        <v>73</v>
      </c>
      <c r="EC268" s="19">
        <f>EA268*100/EB268</f>
        <v>69.86301369863014</v>
      </c>
    </row>
    <row r="269" spans="1:159" ht="15">
      <c r="A269" s="26">
        <v>22</v>
      </c>
      <c r="B269" s="11" t="s">
        <v>396</v>
      </c>
      <c r="C269" s="8" t="s">
        <v>35</v>
      </c>
      <c r="D269" s="26" t="s">
        <v>149</v>
      </c>
      <c r="E269" s="2">
        <f>SUM(Q269)</f>
        <v>66.43835616438356</v>
      </c>
      <c r="I269" s="19"/>
      <c r="M269" s="19"/>
      <c r="O269" s="17">
        <v>97</v>
      </c>
      <c r="P269" s="18">
        <v>146</v>
      </c>
      <c r="Q269" s="19">
        <f>O269*100/P269</f>
        <v>66.43835616438356</v>
      </c>
      <c r="U269" s="19"/>
      <c r="Y269" s="19"/>
      <c r="AC269" s="19"/>
      <c r="AG269" s="19"/>
      <c r="AK269" s="19"/>
      <c r="AO269" s="19"/>
      <c r="AS269" s="19"/>
      <c r="AW269" s="19"/>
      <c r="BA269" s="19"/>
      <c r="BE269" s="19"/>
      <c r="BF269" s="29"/>
      <c r="BI269" s="19"/>
      <c r="BM269" s="19"/>
      <c r="BQ269" s="19"/>
      <c r="BR269" s="29"/>
      <c r="BU269" s="19"/>
      <c r="BY269" s="19"/>
      <c r="CC269" s="19"/>
      <c r="CG269" s="19"/>
      <c r="CK269" s="19"/>
      <c r="CO269" s="19"/>
      <c r="CS269" s="19"/>
      <c r="CW269" s="19"/>
      <c r="DA269" s="19"/>
      <c r="DB269" s="29"/>
      <c r="DE269" s="19"/>
      <c r="DF269" s="29"/>
      <c r="DI269" s="19"/>
      <c r="DJ269" s="29"/>
      <c r="DM269" s="19"/>
      <c r="DN269" s="29"/>
      <c r="DQ269" s="19"/>
      <c r="DR269" s="29"/>
      <c r="DU269" s="19"/>
      <c r="DY269" s="19"/>
      <c r="EC269" s="19"/>
      <c r="EG269" s="19"/>
      <c r="EK269" s="19"/>
      <c r="EO269" s="19"/>
      <c r="ES269" s="19"/>
      <c r="EW269" s="19"/>
      <c r="FA269" s="19"/>
      <c r="FC269" s="46"/>
    </row>
    <row r="270" spans="1:133" ht="15">
      <c r="A270" s="26">
        <v>23</v>
      </c>
      <c r="B270" s="26" t="s">
        <v>278</v>
      </c>
      <c r="C270" s="26" t="s">
        <v>279</v>
      </c>
      <c r="D270" s="26" t="s">
        <v>149</v>
      </c>
      <c r="E270" s="2">
        <f>SUM(EC270,DY270)</f>
        <v>42.465753424657535</v>
      </c>
      <c r="EA270" s="17">
        <v>31</v>
      </c>
      <c r="EB270" s="18">
        <v>73</v>
      </c>
      <c r="EC270" s="19">
        <f>EA270*100/EB270</f>
        <v>42.465753424657535</v>
      </c>
    </row>
    <row r="271" spans="1:159" ht="15">
      <c r="A271" s="26">
        <v>24</v>
      </c>
      <c r="B271" s="11" t="s">
        <v>346</v>
      </c>
      <c r="C271" s="8" t="s">
        <v>32</v>
      </c>
      <c r="D271" s="26" t="s">
        <v>149</v>
      </c>
      <c r="E271" s="2">
        <f>SUM(BM271)</f>
        <v>35.9375</v>
      </c>
      <c r="I271" s="19"/>
      <c r="M271" s="19"/>
      <c r="Q271" s="19"/>
      <c r="U271" s="19"/>
      <c r="Y271" s="19"/>
      <c r="AC271" s="19"/>
      <c r="AG271" s="19"/>
      <c r="AK271" s="19"/>
      <c r="AO271" s="19"/>
      <c r="AS271" s="19"/>
      <c r="AW271" s="19"/>
      <c r="BA271" s="19"/>
      <c r="BE271" s="19"/>
      <c r="BF271" s="29"/>
      <c r="BI271" s="19"/>
      <c r="BK271" s="17">
        <v>23</v>
      </c>
      <c r="BL271" s="18">
        <v>64</v>
      </c>
      <c r="BM271" s="19">
        <f>BK271*100/BL271</f>
        <v>35.9375</v>
      </c>
      <c r="BQ271" s="19"/>
      <c r="BR271" s="29"/>
      <c r="BU271" s="19"/>
      <c r="BY271" s="19"/>
      <c r="CC271" s="19"/>
      <c r="CG271" s="19"/>
      <c r="CK271" s="19"/>
      <c r="CO271" s="19"/>
      <c r="CS271" s="19"/>
      <c r="CW271" s="19"/>
      <c r="DA271" s="19"/>
      <c r="DB271" s="29"/>
      <c r="DE271" s="19"/>
      <c r="DF271" s="29"/>
      <c r="DI271" s="19"/>
      <c r="DJ271" s="29"/>
      <c r="DM271" s="19"/>
      <c r="DN271" s="29"/>
      <c r="DQ271" s="19"/>
      <c r="DR271" s="29"/>
      <c r="DU271" s="19"/>
      <c r="DY271" s="19"/>
      <c r="EC271" s="19"/>
      <c r="EG271" s="19"/>
      <c r="EK271" s="19"/>
      <c r="EO271" s="19"/>
      <c r="ES271" s="19"/>
      <c r="EW271" s="19"/>
      <c r="FA271" s="19"/>
      <c r="FC271" s="46"/>
    </row>
    <row r="272" spans="9:159" ht="15">
      <c r="I272" s="19"/>
      <c r="M272" s="19"/>
      <c r="Q272" s="19"/>
      <c r="U272" s="19"/>
      <c r="Y272" s="19"/>
      <c r="AC272" s="19"/>
      <c r="AG272" s="19"/>
      <c r="AK272" s="19"/>
      <c r="AO272" s="19"/>
      <c r="AS272" s="19"/>
      <c r="AW272" s="19"/>
      <c r="BA272" s="19"/>
      <c r="BE272" s="19"/>
      <c r="BF272" s="29"/>
      <c r="BI272" s="19"/>
      <c r="BM272" s="19"/>
      <c r="BQ272" s="19"/>
      <c r="BR272" s="29"/>
      <c r="BU272" s="19"/>
      <c r="BY272" s="19"/>
      <c r="CC272" s="19"/>
      <c r="CG272" s="19"/>
      <c r="CK272" s="19"/>
      <c r="CO272" s="19"/>
      <c r="CS272" s="19"/>
      <c r="CW272" s="19"/>
      <c r="DA272" s="19"/>
      <c r="DB272" s="29"/>
      <c r="DE272" s="19"/>
      <c r="DF272" s="29"/>
      <c r="DI272" s="19"/>
      <c r="DJ272" s="29"/>
      <c r="DM272" s="19"/>
      <c r="DN272" s="29"/>
      <c r="DQ272" s="19"/>
      <c r="DR272" s="29"/>
      <c r="DU272" s="19"/>
      <c r="DY272" s="19"/>
      <c r="EC272" s="19"/>
      <c r="EG272" s="19"/>
      <c r="EK272" s="19"/>
      <c r="EO272" s="19"/>
      <c r="ES272" s="19"/>
      <c r="EW272" s="19"/>
      <c r="FA272" s="19"/>
      <c r="FC272" s="47"/>
    </row>
    <row r="273" spans="1:133" ht="15">
      <c r="A273" s="26">
        <v>1</v>
      </c>
      <c r="B273" s="26" t="s">
        <v>14</v>
      </c>
      <c r="C273" s="26" t="s">
        <v>25</v>
      </c>
      <c r="D273" s="26" t="s">
        <v>150</v>
      </c>
      <c r="E273" s="2">
        <f>SUM(EC273,Q273,AG273)</f>
        <v>223.7908862175007</v>
      </c>
      <c r="O273" s="17">
        <v>105</v>
      </c>
      <c r="P273" s="18">
        <v>146</v>
      </c>
      <c r="Q273" s="19">
        <f>O273*100/P273</f>
        <v>71.91780821917808</v>
      </c>
      <c r="AE273" s="17">
        <v>75</v>
      </c>
      <c r="AF273" s="18">
        <v>98</v>
      </c>
      <c r="AG273" s="19">
        <f>AE273*100/AF273</f>
        <v>76.53061224489795</v>
      </c>
      <c r="DW273" s="17">
        <v>49</v>
      </c>
      <c r="DX273" s="18">
        <v>70</v>
      </c>
      <c r="DY273" s="19">
        <f>DW273*100/DX273</f>
        <v>70</v>
      </c>
      <c r="EA273" s="17">
        <v>55</v>
      </c>
      <c r="EB273" s="18">
        <v>73</v>
      </c>
      <c r="EC273" s="19">
        <f>EA273*100/EB273</f>
        <v>75.34246575342466</v>
      </c>
    </row>
    <row r="274" spans="1:153" ht="15">
      <c r="A274" s="26">
        <v>2</v>
      </c>
      <c r="B274" s="26" t="s">
        <v>124</v>
      </c>
      <c r="C274" s="26" t="s">
        <v>25</v>
      </c>
      <c r="D274" s="26" t="s">
        <v>150</v>
      </c>
      <c r="E274" s="2">
        <f>SUM(EC274,Q274,AG274)</f>
        <v>214.22980150964497</v>
      </c>
      <c r="O274" s="17">
        <v>99</v>
      </c>
      <c r="P274" s="18">
        <v>146</v>
      </c>
      <c r="Q274" s="19">
        <f>O274*100/P274</f>
        <v>67.8082191780822</v>
      </c>
      <c r="AE274" s="17">
        <v>71</v>
      </c>
      <c r="AF274" s="18">
        <v>98</v>
      </c>
      <c r="AG274" s="19">
        <f>AE274*100/AF274</f>
        <v>72.44897959183673</v>
      </c>
      <c r="DW274" s="17">
        <v>47</v>
      </c>
      <c r="DX274" s="18">
        <v>70</v>
      </c>
      <c r="DY274" s="19">
        <f>DW274*100/DX274</f>
        <v>67.14285714285714</v>
      </c>
      <c r="EA274" s="17">
        <v>54</v>
      </c>
      <c r="EB274" s="18">
        <v>73</v>
      </c>
      <c r="EC274" s="19">
        <f>EA274*100/EB274</f>
        <v>73.97260273972603</v>
      </c>
      <c r="EU274" s="17">
        <v>46</v>
      </c>
      <c r="EV274" s="18">
        <v>90</v>
      </c>
      <c r="EW274" s="19">
        <f>EU274*100/EV274</f>
        <v>51.111111111111114</v>
      </c>
    </row>
    <row r="275" spans="1:69" ht="15">
      <c r="A275" s="26">
        <v>3</v>
      </c>
      <c r="B275" s="26" t="s">
        <v>340</v>
      </c>
      <c r="C275" s="26" t="s">
        <v>53</v>
      </c>
      <c r="D275" s="26" t="s">
        <v>150</v>
      </c>
      <c r="E275" s="2">
        <f>SUM(BQ275,BM275,Q275)</f>
        <v>212.1994380667567</v>
      </c>
      <c r="O275" s="17">
        <v>92</v>
      </c>
      <c r="P275" s="18">
        <v>146</v>
      </c>
      <c r="Q275" s="19">
        <f>O275*100/P275</f>
        <v>63.013698630136986</v>
      </c>
      <c r="BK275" s="17">
        <v>45</v>
      </c>
      <c r="BL275" s="18">
        <v>64</v>
      </c>
      <c r="BM275" s="19">
        <f>BK275*100/BL275</f>
        <v>70.3125</v>
      </c>
      <c r="BO275" s="17">
        <v>56</v>
      </c>
      <c r="BP275" s="18">
        <v>71</v>
      </c>
      <c r="BQ275" s="19">
        <f>BO275*100/BP275</f>
        <v>78.87323943661971</v>
      </c>
    </row>
    <row r="276" spans="1:101" ht="15">
      <c r="A276" s="26">
        <v>4</v>
      </c>
      <c r="B276" s="26" t="s">
        <v>123</v>
      </c>
      <c r="C276" s="26" t="s">
        <v>33</v>
      </c>
      <c r="D276" s="26" t="s">
        <v>150</v>
      </c>
      <c r="E276" s="2">
        <f>SUM(CW276,CS276)</f>
        <v>148.08510638297872</v>
      </c>
      <c r="I276" s="19"/>
      <c r="M276" s="19"/>
      <c r="Q276" s="19"/>
      <c r="U276" s="19"/>
      <c r="Y276" s="19"/>
      <c r="AC276" s="19"/>
      <c r="AG276" s="19"/>
      <c r="AK276" s="19"/>
      <c r="AO276" s="19"/>
      <c r="BA276" s="19"/>
      <c r="CQ276" s="17">
        <v>64</v>
      </c>
      <c r="CR276" s="18">
        <v>94</v>
      </c>
      <c r="CS276" s="19">
        <f>CQ276*100/CR276</f>
        <v>68.08510638297872</v>
      </c>
      <c r="CU276" s="17">
        <v>80</v>
      </c>
      <c r="CV276" s="18">
        <v>100</v>
      </c>
      <c r="CW276" s="19">
        <f>CU276*100/CV276</f>
        <v>80</v>
      </c>
    </row>
    <row r="277" spans="1:13" ht="15">
      <c r="A277" s="26">
        <v>5</v>
      </c>
      <c r="B277" s="26" t="s">
        <v>411</v>
      </c>
      <c r="C277" s="26" t="s">
        <v>412</v>
      </c>
      <c r="D277" s="26" t="s">
        <v>150</v>
      </c>
      <c r="E277" s="2">
        <f>SUM(M277,I277)</f>
        <v>133.41503267973854</v>
      </c>
      <c r="G277" s="17">
        <v>35</v>
      </c>
      <c r="H277" s="18">
        <v>68</v>
      </c>
      <c r="I277" s="19">
        <f>G277*100/H277</f>
        <v>51.470588235294116</v>
      </c>
      <c r="K277" s="17">
        <v>59</v>
      </c>
      <c r="L277" s="18">
        <v>72</v>
      </c>
      <c r="M277" s="19">
        <f>K277*100/L277</f>
        <v>81.94444444444444</v>
      </c>
    </row>
    <row r="278" spans="1:101" ht="15">
      <c r="A278" s="26">
        <v>6</v>
      </c>
      <c r="B278" s="26" t="s">
        <v>125</v>
      </c>
      <c r="C278" s="26" t="s">
        <v>57</v>
      </c>
      <c r="D278" s="26" t="s">
        <v>150</v>
      </c>
      <c r="E278" s="2">
        <f>SUM(CW278,CS278)</f>
        <v>105.5531914893617</v>
      </c>
      <c r="CQ278" s="17">
        <v>40</v>
      </c>
      <c r="CR278" s="18">
        <v>94</v>
      </c>
      <c r="CS278" s="19">
        <f>CQ278*100/CR278</f>
        <v>42.5531914893617</v>
      </c>
      <c r="CU278" s="17">
        <v>63</v>
      </c>
      <c r="CV278" s="18">
        <v>100</v>
      </c>
      <c r="CW278" s="19">
        <f>CU278*100/CV278</f>
        <v>63</v>
      </c>
    </row>
    <row r="279" spans="1:101" ht="15">
      <c r="A279" s="26">
        <v>7</v>
      </c>
      <c r="B279" s="26" t="s">
        <v>141</v>
      </c>
      <c r="C279" s="26" t="s">
        <v>33</v>
      </c>
      <c r="D279" s="26" t="s">
        <v>150</v>
      </c>
      <c r="E279" s="2">
        <f>SUM(CW279)</f>
        <v>84</v>
      </c>
      <c r="CU279" s="17">
        <v>84</v>
      </c>
      <c r="CV279" s="18">
        <v>100</v>
      </c>
      <c r="CW279" s="19">
        <f>CU279*100/CV279</f>
        <v>84</v>
      </c>
    </row>
    <row r="280" spans="1:17" ht="15">
      <c r="A280" s="26">
        <v>8</v>
      </c>
      <c r="B280" s="26" t="s">
        <v>374</v>
      </c>
      <c r="C280" s="26" t="s">
        <v>35</v>
      </c>
      <c r="D280" s="26" t="s">
        <v>150</v>
      </c>
      <c r="E280" s="2">
        <f>SUM(Q280)</f>
        <v>80.13698630136986</v>
      </c>
      <c r="O280" s="17">
        <v>117</v>
      </c>
      <c r="P280" s="18">
        <v>146</v>
      </c>
      <c r="Q280" s="19">
        <f>O280*100/P280</f>
        <v>80.13698630136986</v>
      </c>
    </row>
    <row r="281" spans="1:17" ht="15">
      <c r="A281" s="26">
        <v>9</v>
      </c>
      <c r="B281" s="26" t="s">
        <v>385</v>
      </c>
      <c r="C281" s="26" t="s">
        <v>53</v>
      </c>
      <c r="D281" s="26" t="s">
        <v>150</v>
      </c>
      <c r="E281" s="2">
        <f>SUM(Q281)</f>
        <v>76.71232876712328</v>
      </c>
      <c r="O281" s="17">
        <v>112</v>
      </c>
      <c r="P281" s="18">
        <v>146</v>
      </c>
      <c r="Q281" s="19">
        <f>O281*100/P281</f>
        <v>76.71232876712328</v>
      </c>
    </row>
    <row r="282" spans="1:133" ht="15">
      <c r="A282" s="26">
        <v>10</v>
      </c>
      <c r="B282" s="26" t="s">
        <v>271</v>
      </c>
      <c r="C282" s="26" t="s">
        <v>27</v>
      </c>
      <c r="D282" s="26" t="s">
        <v>150</v>
      </c>
      <c r="E282" s="2">
        <f>SUM(EC282,DY282)</f>
        <v>68.4931506849315</v>
      </c>
      <c r="EA282" s="17">
        <v>50</v>
      </c>
      <c r="EB282" s="18">
        <v>73</v>
      </c>
      <c r="EC282" s="19">
        <f>EA282*100/EB282</f>
        <v>68.4931506849315</v>
      </c>
    </row>
    <row r="283" spans="1:101" ht="15">
      <c r="A283" s="26">
        <v>11</v>
      </c>
      <c r="B283" s="26" t="s">
        <v>126</v>
      </c>
      <c r="C283" s="26" t="s">
        <v>57</v>
      </c>
      <c r="D283" s="26" t="s">
        <v>150</v>
      </c>
      <c r="E283" s="2">
        <f>SUM(CW283)</f>
        <v>67</v>
      </c>
      <c r="CU283" s="17">
        <v>67</v>
      </c>
      <c r="CV283" s="18">
        <v>100</v>
      </c>
      <c r="CW283" s="19">
        <f>CU283*100/CV283</f>
        <v>67</v>
      </c>
    </row>
    <row r="284" spans="1:153" ht="15">
      <c r="A284" s="26">
        <v>12</v>
      </c>
      <c r="B284" s="26" t="s">
        <v>246</v>
      </c>
      <c r="C284" s="26" t="s">
        <v>161</v>
      </c>
      <c r="D284" s="26" t="s">
        <v>150</v>
      </c>
      <c r="E284" s="2">
        <f>SUM(FA284,EW284,EO284)</f>
        <v>48.888888888888886</v>
      </c>
      <c r="EU284" s="17">
        <v>44</v>
      </c>
      <c r="EV284" s="18">
        <v>90</v>
      </c>
      <c r="EW284" s="19">
        <f>EU284*100/EV284</f>
        <v>48.888888888888886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32" sqref="B32:B34"/>
    </sheetView>
  </sheetViews>
  <sheetFormatPr defaultColWidth="11.421875" defaultRowHeight="15"/>
  <cols>
    <col min="1" max="1" width="18.00390625" style="0" customWidth="1"/>
  </cols>
  <sheetData>
    <row r="2" ht="15">
      <c r="A2" s="3" t="s">
        <v>42</v>
      </c>
    </row>
    <row r="3" ht="15">
      <c r="A3" s="3" t="s">
        <v>43</v>
      </c>
    </row>
    <row r="5" ht="15">
      <c r="A5" s="3" t="s">
        <v>44</v>
      </c>
    </row>
    <row r="6" ht="15">
      <c r="A6" s="4" t="s">
        <v>45</v>
      </c>
    </row>
    <row r="7" ht="15">
      <c r="A7" s="4" t="s">
        <v>46</v>
      </c>
    </row>
    <row r="8" ht="15">
      <c r="A8" s="3" t="s">
        <v>47</v>
      </c>
    </row>
    <row r="9" ht="15">
      <c r="A9" s="5" t="s">
        <v>48</v>
      </c>
    </row>
    <row r="10" ht="15">
      <c r="A10" s="4"/>
    </row>
    <row r="11" ht="15">
      <c r="A11" s="4"/>
    </row>
    <row r="12" ht="15">
      <c r="A12" s="4" t="s">
        <v>49</v>
      </c>
    </row>
    <row r="13" ht="15">
      <c r="A13" s="4"/>
    </row>
    <row r="14" ht="15">
      <c r="A14" s="4"/>
    </row>
    <row r="15" ht="15">
      <c r="A15" s="4"/>
    </row>
    <row r="16" ht="15">
      <c r="A16" s="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Olsen</dc:creator>
  <cp:keywords/>
  <dc:description/>
  <cp:lastModifiedBy>Magne Gusland</cp:lastModifiedBy>
  <dcterms:created xsi:type="dcterms:W3CDTF">2011-09-30T07:18:57Z</dcterms:created>
  <dcterms:modified xsi:type="dcterms:W3CDTF">2015-08-02T18:47:22Z</dcterms:modified>
  <cp:category/>
  <cp:version/>
  <cp:contentType/>
  <cp:contentStatus/>
</cp:coreProperties>
</file>