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0" yWindow="0" windowWidth="25600" windowHeight="1606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<sst xmlns="http://schemas.openxmlformats.org/spreadsheetml/2006/main" count="226" uniqueCount="134">
  <si>
    <t xml:space="preserve">Navn </t>
  </si>
  <si>
    <t>kl</t>
  </si>
  <si>
    <t>Nittedal</t>
  </si>
  <si>
    <t>Saeed Moradi</t>
  </si>
  <si>
    <t>Magne Østby</t>
  </si>
  <si>
    <t>Nadir Rghioui</t>
  </si>
  <si>
    <t>Arnold Sørensen</t>
  </si>
  <si>
    <t>Simen Terp</t>
  </si>
  <si>
    <t>Martin Larsen</t>
  </si>
  <si>
    <t>Adrian Terp</t>
  </si>
  <si>
    <t>Jørn Simenstad</t>
  </si>
  <si>
    <t>Thor Pedersen</t>
  </si>
  <si>
    <t>Enebakk</t>
  </si>
  <si>
    <t>Ivar Støen</t>
  </si>
  <si>
    <t>Martin Terp</t>
  </si>
  <si>
    <t>Eidsberg</t>
  </si>
  <si>
    <t xml:space="preserve"> </t>
  </si>
  <si>
    <t>Alle terminfestede stevner brukes i rankingen, ved fremleggelse av resultater.</t>
  </si>
  <si>
    <t>Ved likhet på total poengsum, skiller det beste resultat, hvis likt, nest beste osv.</t>
  </si>
  <si>
    <t>Tarald Øvergaard</t>
  </si>
  <si>
    <t>Menn</t>
  </si>
  <si>
    <t>Kvinner</t>
  </si>
  <si>
    <t>Menn junior</t>
  </si>
  <si>
    <t>Sindre Krågsrud</t>
  </si>
  <si>
    <t>Lars Kapstad</t>
  </si>
  <si>
    <t>Elisabeth Larsen</t>
  </si>
  <si>
    <t>Løvensk</t>
  </si>
  <si>
    <t>Bergen</t>
  </si>
  <si>
    <t>Ulrik Lund</t>
  </si>
  <si>
    <t xml:space="preserve">Espen Unneland </t>
  </si>
  <si>
    <t>Bent Øverhagen</t>
  </si>
  <si>
    <t>Benn Wolden</t>
  </si>
  <si>
    <t>OSS</t>
  </si>
  <si>
    <t>Total</t>
  </si>
  <si>
    <t>Snitt</t>
  </si>
  <si>
    <t>Klubb</t>
  </si>
  <si>
    <t>Geir W. Haaland</t>
  </si>
  <si>
    <t>Jan E. Rosvoll</t>
  </si>
  <si>
    <t>Bergen LK</t>
  </si>
  <si>
    <t>Yngve Kartveit</t>
  </si>
  <si>
    <t>Samnanger JFLS</t>
  </si>
  <si>
    <t>Finn Øvredal</t>
  </si>
  <si>
    <t>Tom Sognebro</t>
  </si>
  <si>
    <t>Info</t>
  </si>
  <si>
    <t>Frank Larsen</t>
  </si>
  <si>
    <t>May-Lill E. Sørensen</t>
  </si>
  <si>
    <t>Nittedal GP</t>
  </si>
  <si>
    <t>Terje Stokkebekk</t>
  </si>
  <si>
    <t>Thomas Hansen</t>
  </si>
  <si>
    <t>Øyvind Steinsholt</t>
  </si>
  <si>
    <t>Leif Vålvannet</t>
  </si>
  <si>
    <t>Ådne Syvertsen</t>
  </si>
  <si>
    <t>Alexander H. Akselsen</t>
  </si>
  <si>
    <t>Nils Sindre Sørensen</t>
  </si>
  <si>
    <t>Orimattilla</t>
  </si>
  <si>
    <t>Askim</t>
  </si>
  <si>
    <r>
      <rPr>
        <b/>
        <sz val="11"/>
        <color indexed="8"/>
        <rFont val="Calibri"/>
        <family val="2"/>
      </rPr>
      <t>Nitteda</t>
    </r>
    <r>
      <rPr>
        <sz val="11"/>
        <color theme="1"/>
        <rFont val="Calibri"/>
        <family val="2"/>
      </rPr>
      <t>l</t>
    </r>
  </si>
  <si>
    <t>Suhl</t>
  </si>
  <si>
    <t>Norsk GP</t>
  </si>
  <si>
    <t>Jesper Bergh</t>
  </si>
  <si>
    <t>Are Severin Martinsen</t>
  </si>
  <si>
    <t>Per Brun Offerdahl</t>
  </si>
  <si>
    <t>Jydsk GP</t>
  </si>
  <si>
    <t>Farris SS</t>
  </si>
  <si>
    <t>Jan Terp</t>
  </si>
  <si>
    <t>Malaga</t>
  </si>
  <si>
    <t>Kriterier for  ranking 2016</t>
  </si>
  <si>
    <t>De fem beste stevnene teller, fra 01.01.16 til 31.12.16</t>
  </si>
  <si>
    <t>50-lappen som trekkes fra startkontigentene i norske stevner, vil i 2016 bli brukt til juniorsatsing.</t>
  </si>
  <si>
    <t>Ved 100duers stevner teller finalen med.</t>
  </si>
  <si>
    <t>Ranking OL-trap 2016</t>
  </si>
  <si>
    <t>Tim Skønberg</t>
  </si>
  <si>
    <t>Holstebro</t>
  </si>
  <si>
    <t>Petter Terp</t>
  </si>
  <si>
    <t>Snorre Laakso</t>
  </si>
  <si>
    <t>Grasåsen SS</t>
  </si>
  <si>
    <t>Dagfinn Elstad</t>
  </si>
  <si>
    <t>Geir Østby</t>
  </si>
  <si>
    <t>Stig Olav Morgenlien</t>
  </si>
  <si>
    <t>Magnus Aase</t>
  </si>
  <si>
    <t>Polar GP</t>
  </si>
  <si>
    <t>NGSSK</t>
  </si>
  <si>
    <t>Sven Roar Gran</t>
  </si>
  <si>
    <t>Umbria Cup</t>
  </si>
  <si>
    <t>Sverre Hillem</t>
  </si>
  <si>
    <t>Sollihøgda</t>
  </si>
  <si>
    <t>Green Cup</t>
  </si>
  <si>
    <t>Tom Nalum</t>
  </si>
  <si>
    <t>Brunlanes SS</t>
  </si>
  <si>
    <t>Romerike SSK</t>
  </si>
  <si>
    <t>Eirik Løvseth</t>
  </si>
  <si>
    <t>San Marino</t>
  </si>
  <si>
    <t>Stian Hoff Berg</t>
  </si>
  <si>
    <t>Egil Nodland</t>
  </si>
  <si>
    <t>EM</t>
  </si>
  <si>
    <t>Terje Halvorsen</t>
  </si>
  <si>
    <t>Izabela R. Prestegård</t>
  </si>
  <si>
    <t>Ved 200duers stevner, teller de fem første seriene, for damer teller de tre første.</t>
  </si>
  <si>
    <t>Svensk GP</t>
  </si>
  <si>
    <t>Porpetto</t>
  </si>
  <si>
    <t>6.-7..aug</t>
  </si>
  <si>
    <t>23.-24.juli</t>
  </si>
  <si>
    <t>Morten Bergersen</t>
  </si>
  <si>
    <t>RSK</t>
  </si>
  <si>
    <t>Morten Pedersen</t>
  </si>
  <si>
    <t>Nordre Land JSK</t>
  </si>
  <si>
    <t>Grasåsen</t>
  </si>
  <si>
    <t>Lars Kjetil Nyberg</t>
  </si>
  <si>
    <t>Joachim Børlie</t>
  </si>
  <si>
    <t>Agustin Lirio</t>
  </si>
  <si>
    <t>Ole Magnus Østby</t>
  </si>
  <si>
    <t>Jan Robert Korsveien</t>
  </si>
  <si>
    <t>Gunnar Unneland</t>
  </si>
  <si>
    <t>Eva Kristin Bjørkmann</t>
  </si>
  <si>
    <t>Odd Arild Lillerud</t>
  </si>
  <si>
    <t>Ullensaker JFF</t>
  </si>
  <si>
    <t>Kenneth Eikenes</t>
  </si>
  <si>
    <t>Vegard Østby</t>
  </si>
  <si>
    <t>Finn Jensen</t>
  </si>
  <si>
    <t>Nordstrand JFF</t>
  </si>
  <si>
    <t>20.-21.aug</t>
  </si>
  <si>
    <t>NM</t>
  </si>
  <si>
    <t>27.-28.aug</t>
  </si>
  <si>
    <t>Thomas Nilsen</t>
  </si>
  <si>
    <t>ØSS</t>
  </si>
  <si>
    <t>Barbro Breivik</t>
  </si>
  <si>
    <t>Magdalena M. Larsen</t>
  </si>
  <si>
    <t>Bjørkelangen</t>
  </si>
  <si>
    <t>Ruben G. Lillerud</t>
  </si>
  <si>
    <t>Ullensaker</t>
  </si>
  <si>
    <t>Ottar Nord</t>
  </si>
  <si>
    <t>Per E. Nielsen</t>
  </si>
  <si>
    <t>Lasse Johnsen</t>
  </si>
  <si>
    <t>Nordisk</t>
  </si>
</sst>
</file>

<file path=xl/styles.xml><?xml version="1.0" encoding="utf-8"?>
<styleSheet xmlns="http://schemas.openxmlformats.org/spreadsheetml/2006/main">
  <numFmts count="19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  <numFmt numFmtId="173" formatCode="General_)"/>
    <numFmt numFmtId="174" formatCode="dd/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color indexed="12"/>
      <name val="Times New Roman"/>
      <family val="1"/>
    </font>
    <font>
      <b/>
      <sz val="16"/>
      <color indexed="8"/>
      <name val="Calibri"/>
      <family val="2"/>
    </font>
    <font>
      <b/>
      <sz val="11"/>
      <name val="Calibri"/>
      <family val="0"/>
    </font>
    <font>
      <sz val="11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171" fontId="0" fillId="0" borderId="0" applyFont="0" applyFill="0" applyBorder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9" fontId="0" fillId="0" borderId="0" applyFont="0" applyFill="0" applyBorder="0" applyAlignment="0" applyProtection="0"/>
    <xf numFmtId="0" fontId="39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38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172" fontId="0" fillId="0" borderId="10" xfId="0" applyNumberFormat="1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7" fillId="0" borderId="12" xfId="0" applyFont="1" applyFill="1" applyBorder="1" applyAlignment="1">
      <alignment/>
    </xf>
    <xf numFmtId="173" fontId="4" fillId="0" borderId="0" xfId="0" applyNumberFormat="1" applyFont="1" applyBorder="1" applyAlignment="1" applyProtection="1">
      <alignment/>
      <protection locked="0"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16" fontId="6" fillId="0" borderId="10" xfId="0" applyNumberFormat="1" applyFont="1" applyFill="1" applyBorder="1" applyAlignment="1">
      <alignment horizontal="center"/>
    </xf>
    <xf numFmtId="16" fontId="38" fillId="0" borderId="10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2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173" fontId="4" fillId="0" borderId="14" xfId="0" applyNumberFormat="1" applyFont="1" applyBorder="1" applyAlignment="1" applyProtection="1">
      <alignment/>
      <protection locked="0"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10" xfId="0" applyFont="1" applyBorder="1" applyAlignment="1">
      <alignment/>
    </xf>
    <xf numFmtId="0" fontId="6" fillId="0" borderId="12" xfId="0" applyFont="1" applyFill="1" applyBorder="1" applyAlignment="1">
      <alignment/>
    </xf>
    <xf numFmtId="173" fontId="4" fillId="0" borderId="0" xfId="0" applyNumberFormat="1" applyFont="1" applyFill="1" applyBorder="1" applyAlignment="1" applyProtection="1">
      <alignment/>
      <protection locked="0"/>
    </xf>
    <xf numFmtId="0" fontId="41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172" fontId="0" fillId="0" borderId="12" xfId="0" applyNumberForma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2" xfId="0" applyFont="1" applyFill="1" applyBorder="1" applyAlignment="1">
      <alignment/>
    </xf>
    <xf numFmtId="0" fontId="40" fillId="0" borderId="12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13" xfId="0" applyFont="1" applyFill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96"/>
  <sheetViews>
    <sheetView showZeros="0" tabSelected="1" workbookViewId="0" topLeftCell="A45">
      <selection activeCell="M90" sqref="M90"/>
    </sheetView>
  </sheetViews>
  <sheetFormatPr defaultColWidth="11.57421875" defaultRowHeight="15"/>
  <cols>
    <col min="1" max="1" width="6.421875" style="2" customWidth="1"/>
    <col min="2" max="2" width="19.7109375" style="2" customWidth="1"/>
    <col min="3" max="3" width="2.00390625" style="2" customWidth="1"/>
    <col min="4" max="4" width="13.28125" style="2" bestFit="1" customWidth="1"/>
    <col min="5" max="5" width="4.28125" style="2" customWidth="1"/>
    <col min="6" max="12" width="7.7109375" style="2" customWidth="1"/>
    <col min="13" max="13" width="4.00390625" style="2" customWidth="1"/>
    <col min="14" max="14" width="6.7109375" style="3" bestFit="1" customWidth="1"/>
    <col min="15" max="17" width="6.7109375" style="4" bestFit="1" customWidth="1"/>
    <col min="18" max="18" width="8.8515625" style="4" bestFit="1" customWidth="1"/>
    <col min="19" max="19" width="7.28125" style="4" bestFit="1" customWidth="1"/>
    <col min="20" max="21" width="6.7109375" style="4" bestFit="1" customWidth="1"/>
    <col min="22" max="23" width="7.421875" style="4" bestFit="1" customWidth="1"/>
    <col min="24" max="24" width="7.28125" style="4" bestFit="1" customWidth="1"/>
    <col min="25" max="25" width="6.421875" style="4" bestFit="1" customWidth="1"/>
    <col min="26" max="26" width="7.421875" style="2" bestFit="1" customWidth="1"/>
    <col min="27" max="28" width="6.7109375" style="2" bestFit="1" customWidth="1"/>
    <col min="29" max="29" width="10.00390625" style="2" bestFit="1" customWidth="1"/>
    <col min="30" max="30" width="7.28125" style="2" bestFit="1" customWidth="1"/>
    <col min="31" max="31" width="7.8515625" style="2" bestFit="1" customWidth="1"/>
    <col min="32" max="32" width="10.28125" style="2" bestFit="1" customWidth="1"/>
    <col min="33" max="33" width="9.28125" style="2" bestFit="1" customWidth="1"/>
    <col min="34" max="34" width="7.421875" style="2" customWidth="1"/>
    <col min="35" max="35" width="9.421875" style="2" bestFit="1" customWidth="1"/>
    <col min="36" max="36" width="7.421875" style="2" bestFit="1" customWidth="1"/>
    <col min="37" max="37" width="10.00390625" style="2" bestFit="1" customWidth="1"/>
    <col min="38" max="38" width="7.28125" style="2" customWidth="1"/>
    <col min="39" max="39" width="7.421875" style="2" customWidth="1"/>
    <col min="40" max="41" width="6.7109375" style="2" customWidth="1"/>
    <col min="42" max="42" width="8.28125" style="2" bestFit="1" customWidth="1"/>
    <col min="43" max="43" width="5.421875" style="2" bestFit="1" customWidth="1"/>
    <col min="44" max="44" width="9.00390625" style="2" bestFit="1" customWidth="1"/>
    <col min="45" max="46" width="6.7109375" style="2" bestFit="1" customWidth="1"/>
    <col min="47" max="47" width="8.8515625" style="2" bestFit="1" customWidth="1"/>
    <col min="48" max="48" width="8.00390625" style="2" bestFit="1" customWidth="1"/>
    <col min="49" max="49" width="7.421875" style="2" bestFit="1" customWidth="1"/>
    <col min="50" max="51" width="8.28125" style="2" bestFit="1" customWidth="1"/>
    <col min="52" max="53" width="9.28125" style="2" bestFit="1" customWidth="1"/>
    <col min="54" max="16384" width="11.421875" style="2" customWidth="1"/>
  </cols>
  <sheetData>
    <row r="1" ht="19.5">
      <c r="A1" s="1" t="s">
        <v>70</v>
      </c>
    </row>
    <row r="2" ht="19.5">
      <c r="A2" s="1"/>
    </row>
    <row r="3" ht="13.5">
      <c r="A3" s="5" t="s">
        <v>20</v>
      </c>
    </row>
    <row r="4" ht="13.5">
      <c r="A4" s="5"/>
    </row>
    <row r="5" spans="2:53" s="24" customFormat="1" ht="13.5">
      <c r="B5" s="6" t="s">
        <v>0</v>
      </c>
      <c r="C5" s="9"/>
      <c r="D5" s="8" t="s">
        <v>35</v>
      </c>
      <c r="E5" s="9" t="s">
        <v>1</v>
      </c>
      <c r="F5" s="9">
        <v>1</v>
      </c>
      <c r="G5" s="9">
        <v>2</v>
      </c>
      <c r="H5" s="9">
        <v>3</v>
      </c>
      <c r="I5" s="9">
        <v>4</v>
      </c>
      <c r="J5" s="9">
        <v>5</v>
      </c>
      <c r="K5" s="6" t="s">
        <v>33</v>
      </c>
      <c r="L5" s="9" t="s">
        <v>34</v>
      </c>
      <c r="N5" s="25">
        <v>42386</v>
      </c>
      <c r="O5" s="26">
        <v>42400</v>
      </c>
      <c r="P5" s="26">
        <v>42427</v>
      </c>
      <c r="Q5" s="26">
        <v>42428</v>
      </c>
      <c r="R5" s="26">
        <v>42455</v>
      </c>
      <c r="S5" s="26">
        <v>41738</v>
      </c>
      <c r="T5" s="26">
        <v>42469</v>
      </c>
      <c r="U5" s="26">
        <v>42470</v>
      </c>
      <c r="V5" s="26">
        <v>42476</v>
      </c>
      <c r="W5" s="26">
        <v>42483</v>
      </c>
      <c r="X5" s="26">
        <v>42490</v>
      </c>
      <c r="Y5" s="26">
        <v>42495</v>
      </c>
      <c r="Z5" s="26">
        <v>42497</v>
      </c>
      <c r="AA5" s="26">
        <v>42497</v>
      </c>
      <c r="AB5" s="26">
        <v>42498</v>
      </c>
      <c r="AC5" s="26">
        <v>42504</v>
      </c>
      <c r="AD5" s="26">
        <v>42512</v>
      </c>
      <c r="AE5" s="26">
        <v>42146</v>
      </c>
      <c r="AF5" s="26">
        <v>42512</v>
      </c>
      <c r="AG5" s="26">
        <v>42515</v>
      </c>
      <c r="AH5" s="26">
        <v>42518</v>
      </c>
      <c r="AI5" s="26">
        <v>42518</v>
      </c>
      <c r="AJ5" s="26">
        <v>42525</v>
      </c>
      <c r="AK5" s="26">
        <v>42525</v>
      </c>
      <c r="AL5" s="26">
        <v>42532</v>
      </c>
      <c r="AM5" s="26">
        <v>42539</v>
      </c>
      <c r="AN5" s="26">
        <v>42180</v>
      </c>
      <c r="AO5" s="26">
        <v>42181</v>
      </c>
      <c r="AP5" s="26">
        <v>42555</v>
      </c>
      <c r="AQ5" s="26">
        <v>42558</v>
      </c>
      <c r="AR5" s="26">
        <v>42196</v>
      </c>
      <c r="AS5" s="26">
        <v>42574</v>
      </c>
      <c r="AT5" s="26">
        <v>42575</v>
      </c>
      <c r="AU5" s="26" t="s">
        <v>101</v>
      </c>
      <c r="AV5" s="8" t="s">
        <v>100</v>
      </c>
      <c r="AW5" s="26">
        <v>42588</v>
      </c>
      <c r="AX5" s="26">
        <v>42595</v>
      </c>
      <c r="AY5" s="26">
        <v>42596</v>
      </c>
      <c r="AZ5" s="8" t="s">
        <v>120</v>
      </c>
      <c r="BA5" s="8" t="s">
        <v>122</v>
      </c>
    </row>
    <row r="6" spans="2:53" s="24" customFormat="1" ht="13.5">
      <c r="B6" s="6"/>
      <c r="C6" s="9"/>
      <c r="D6" s="9"/>
      <c r="E6" s="9"/>
      <c r="F6" s="9"/>
      <c r="G6" s="9"/>
      <c r="H6" s="9"/>
      <c r="I6" s="9"/>
      <c r="J6" s="9"/>
      <c r="K6" s="6"/>
      <c r="L6" s="9"/>
      <c r="M6" s="48"/>
      <c r="N6" s="25" t="s">
        <v>65</v>
      </c>
      <c r="O6" s="26" t="s">
        <v>27</v>
      </c>
      <c r="P6" s="26" t="s">
        <v>27</v>
      </c>
      <c r="Q6" s="26" t="s">
        <v>27</v>
      </c>
      <c r="R6" s="26" t="s">
        <v>72</v>
      </c>
      <c r="S6" s="26" t="s">
        <v>26</v>
      </c>
      <c r="T6" s="26" t="s">
        <v>27</v>
      </c>
      <c r="U6" s="26" t="s">
        <v>27</v>
      </c>
      <c r="V6" s="26" t="s">
        <v>2</v>
      </c>
      <c r="W6" s="26" t="s">
        <v>2</v>
      </c>
      <c r="X6" s="26" t="s">
        <v>26</v>
      </c>
      <c r="Y6" s="26" t="s">
        <v>57</v>
      </c>
      <c r="Z6" s="8" t="s">
        <v>2</v>
      </c>
      <c r="AA6" s="8" t="s">
        <v>27</v>
      </c>
      <c r="AB6" s="8" t="s">
        <v>27</v>
      </c>
      <c r="AC6" s="8" t="s">
        <v>46</v>
      </c>
      <c r="AD6" s="8" t="s">
        <v>26</v>
      </c>
      <c r="AE6" s="8" t="s">
        <v>80</v>
      </c>
      <c r="AF6" s="8" t="s">
        <v>83</v>
      </c>
      <c r="AG6" s="8" t="s">
        <v>86</v>
      </c>
      <c r="AH6" s="8" t="s">
        <v>2</v>
      </c>
      <c r="AI6" s="8" t="s">
        <v>54</v>
      </c>
      <c r="AJ6" s="8" t="s">
        <v>2</v>
      </c>
      <c r="AK6" s="26" t="s">
        <v>91</v>
      </c>
      <c r="AL6" s="8" t="s">
        <v>26</v>
      </c>
      <c r="AM6" s="9" t="s">
        <v>56</v>
      </c>
      <c r="AN6" s="8" t="s">
        <v>27</v>
      </c>
      <c r="AO6" s="8" t="s">
        <v>27</v>
      </c>
      <c r="AP6" s="8" t="s">
        <v>58</v>
      </c>
      <c r="AQ6" s="8" t="s">
        <v>94</v>
      </c>
      <c r="AR6" s="8" t="s">
        <v>98</v>
      </c>
      <c r="AS6" s="8" t="s">
        <v>27</v>
      </c>
      <c r="AT6" s="8" t="s">
        <v>27</v>
      </c>
      <c r="AU6" s="8" t="s">
        <v>99</v>
      </c>
      <c r="AV6" s="8" t="s">
        <v>62</v>
      </c>
      <c r="AW6" s="8" t="s">
        <v>2</v>
      </c>
      <c r="AX6" s="8" t="s">
        <v>106</v>
      </c>
      <c r="AY6" s="8" t="s">
        <v>106</v>
      </c>
      <c r="AZ6" s="8" t="s">
        <v>121</v>
      </c>
      <c r="BA6" s="8" t="s">
        <v>133</v>
      </c>
    </row>
    <row r="7" spans="1:53" ht="13.5">
      <c r="A7" s="19">
        <f>IF(K6=0,1,IF(K7=K6,IF(LARGE(F7:J7,1)=LARGE(F6:J6,1),IF(LARGE(F7:J7,2)=LARGE(F6:J6,2),IF(LARGE(F7:J7,3)=LARGE(F6:J6,3),IF(LARGE(F7:J7,4)=LARGE(F6:J6,4),A6,COUNTA($K$7:K7)),COUNTA($K$7:K7)),COUNTA($K$7:K7)),COUNTA($K$7:K7)),COUNTA($K$7:K7)))</f>
        <v>1</v>
      </c>
      <c r="B7" s="7" t="s">
        <v>5</v>
      </c>
      <c r="C7" s="7"/>
      <c r="D7" s="7" t="s">
        <v>2</v>
      </c>
      <c r="E7" s="7"/>
      <c r="F7" s="7">
        <f>IF(ISNUMBER(MAX(N7:BI7)),MAX(N7:BI7),0)</f>
        <v>122</v>
      </c>
      <c r="G7" s="7">
        <f>IF(ISNUMBER(LARGE(N7:BI7,2)),LARGE(N7:BI7,2),0)</f>
        <v>120</v>
      </c>
      <c r="H7" s="7">
        <f>IF(ISNUMBER(LARGE(N7:BI7,3)),LARGE(N7:BI7,3),0)</f>
        <v>118</v>
      </c>
      <c r="I7" s="7">
        <f>IF(ISNUMBER(LARGE(N7:BI7,4)),LARGE(N7:BI7,4),0)</f>
        <v>118</v>
      </c>
      <c r="J7" s="7">
        <f>IF(ISNUMBER(LARGE(N7:BI7,5)),LARGE(N7:BI7,5),0)</f>
        <v>117</v>
      </c>
      <c r="K7" s="10">
        <f>SUM(F7:J7)</f>
        <v>595</v>
      </c>
      <c r="L7" s="11">
        <f>AVERAGE(M7:BA7)</f>
        <v>112.77777777777777</v>
      </c>
      <c r="N7" s="12">
        <v>108</v>
      </c>
      <c r="O7" s="13"/>
      <c r="P7" s="13"/>
      <c r="Q7" s="13"/>
      <c r="R7" s="13"/>
      <c r="S7" s="13"/>
      <c r="T7" s="13">
        <v>115</v>
      </c>
      <c r="U7" s="13">
        <v>115</v>
      </c>
      <c r="V7" s="13">
        <v>115</v>
      </c>
      <c r="W7" s="13">
        <v>107</v>
      </c>
      <c r="X7" s="13"/>
      <c r="Y7" s="13"/>
      <c r="Z7" s="7">
        <v>118</v>
      </c>
      <c r="AA7" s="7"/>
      <c r="AB7" s="7"/>
      <c r="AC7" s="7">
        <v>110</v>
      </c>
      <c r="AD7" s="7"/>
      <c r="AE7" s="7"/>
      <c r="AF7" s="7">
        <v>106</v>
      </c>
      <c r="AG7" s="7"/>
      <c r="AH7" s="7">
        <v>117</v>
      </c>
      <c r="AI7" s="7"/>
      <c r="AJ7" s="7">
        <v>103</v>
      </c>
      <c r="AK7" s="7"/>
      <c r="AL7" s="7"/>
      <c r="AM7" s="7">
        <v>115</v>
      </c>
      <c r="AN7" s="7"/>
      <c r="AO7" s="7" t="s">
        <v>16</v>
      </c>
      <c r="AP7" s="7" t="s">
        <v>16</v>
      </c>
      <c r="AQ7" s="7">
        <v>111</v>
      </c>
      <c r="AR7" s="7"/>
      <c r="AS7" s="7">
        <v>117</v>
      </c>
      <c r="AT7" s="7">
        <v>122</v>
      </c>
      <c r="AU7" s="7"/>
      <c r="AV7" s="7"/>
      <c r="AW7" s="7"/>
      <c r="AX7" s="7">
        <v>118</v>
      </c>
      <c r="AY7" s="7">
        <v>120</v>
      </c>
      <c r="AZ7" s="7">
        <v>110</v>
      </c>
      <c r="BA7" s="7">
        <v>103</v>
      </c>
    </row>
    <row r="8" spans="1:53" ht="13.5">
      <c r="A8" s="19">
        <f>IF(K7=0,1,IF(K8=K7,IF(LARGE(F8:J8,1)=LARGE(F7:J7,1),IF(LARGE(F8:J8,2)=LARGE(F7:J7,2),IF(LARGE(F8:J8,3)=LARGE(F7:J7,3),IF(LARGE(F8:J8,4)=LARGE(F7:J7,4),A7,COUNTA($K$7:K8)),COUNTA($K$7:K8)),COUNTA($K$7:K8)),COUNTA($K$7:K8)),COUNTA($K$7:K8)))</f>
        <v>2</v>
      </c>
      <c r="B8" s="7" t="s">
        <v>23</v>
      </c>
      <c r="C8" s="7"/>
      <c r="D8" s="7" t="s">
        <v>2</v>
      </c>
      <c r="E8" s="7"/>
      <c r="F8" s="7">
        <f>IF(ISNUMBER(MAX(N8:BI8)),MAX(N8:BI8),0)</f>
        <v>123</v>
      </c>
      <c r="G8" s="7">
        <f>IF(ISNUMBER(LARGE(N8:BI8,2)),LARGE(N8:BI8,2),0)</f>
        <v>120</v>
      </c>
      <c r="H8" s="7">
        <f>IF(ISNUMBER(LARGE(N8:BI8,3)),LARGE(N8:BI8,3),0)</f>
        <v>118</v>
      </c>
      <c r="I8" s="7">
        <f>IF(ISNUMBER(LARGE(N8:BI8,4)),LARGE(N8:BI8,4),0)</f>
        <v>117</v>
      </c>
      <c r="J8" s="7">
        <f>IF(ISNUMBER(LARGE(N8:BI8,5)),LARGE(N8:BI8,5),0)</f>
        <v>116</v>
      </c>
      <c r="K8" s="10">
        <f>SUM(F8:J8)</f>
        <v>594</v>
      </c>
      <c r="L8" s="11">
        <f>AVERAGE(M8:BA8)</f>
        <v>115.88888888888889</v>
      </c>
      <c r="N8" s="12">
        <v>117</v>
      </c>
      <c r="O8" s="13"/>
      <c r="P8" s="13"/>
      <c r="Q8" s="13"/>
      <c r="R8" s="13"/>
      <c r="S8" s="13"/>
      <c r="T8" s="13">
        <v>115</v>
      </c>
      <c r="U8" s="13">
        <v>116</v>
      </c>
      <c r="V8" s="13">
        <v>123</v>
      </c>
      <c r="W8" s="13">
        <v>114</v>
      </c>
      <c r="X8" s="13"/>
      <c r="Y8" s="13"/>
      <c r="Z8" s="7"/>
      <c r="AA8" s="7"/>
      <c r="AB8" s="7"/>
      <c r="AC8" s="7">
        <v>120</v>
      </c>
      <c r="AD8" s="7"/>
      <c r="AE8" s="7"/>
      <c r="AF8" s="7"/>
      <c r="AG8" s="7"/>
      <c r="AH8" s="7"/>
      <c r="AI8" s="7"/>
      <c r="AJ8" s="7"/>
      <c r="AK8" s="7">
        <v>118</v>
      </c>
      <c r="AL8" s="7"/>
      <c r="AM8" s="7"/>
      <c r="AN8" s="7"/>
      <c r="AO8" s="7"/>
      <c r="AP8" s="7"/>
      <c r="AQ8" s="7">
        <v>108</v>
      </c>
      <c r="AR8" s="7"/>
      <c r="AS8" s="7"/>
      <c r="AT8" s="7"/>
      <c r="AU8" s="7"/>
      <c r="AV8" s="7"/>
      <c r="AW8" s="7"/>
      <c r="AX8" s="7"/>
      <c r="AY8" s="7"/>
      <c r="AZ8" s="7">
        <v>112</v>
      </c>
      <c r="BA8" s="7"/>
    </row>
    <row r="9" spans="1:53" ht="13.5">
      <c r="A9" s="19">
        <f>IF(K8=0,1,IF(K9=K8,IF(LARGE(F9:J9,1)=LARGE(F8:J8,1),IF(LARGE(F9:J9,2)=LARGE(F8:J8,2),IF(LARGE(F9:J9,3)=LARGE(F8:J8,3),IF(LARGE(F9:J9,4)=LARGE(F8:J8,4),A8,COUNTA($K$7:K9)),COUNTA($K$7:K9)),COUNTA($K$7:K9)),COUNTA($K$7:K9)),COUNTA($K$7:K9)))</f>
        <v>3</v>
      </c>
      <c r="B9" s="7" t="s">
        <v>37</v>
      </c>
      <c r="C9" s="7"/>
      <c r="D9" s="7" t="s">
        <v>38</v>
      </c>
      <c r="E9" s="7"/>
      <c r="F9" s="7">
        <f>IF(ISNUMBER(MAX(N9:BI9)),MAX(N9:BI9),0)</f>
        <v>120</v>
      </c>
      <c r="G9" s="7">
        <f>IF(ISNUMBER(LARGE(N9:BI9,2)),LARGE(N9:BI9,2),0)</f>
        <v>118</v>
      </c>
      <c r="H9" s="7">
        <f>IF(ISNUMBER(LARGE(N9:BI9,3)),LARGE(N9:BI9,3),0)</f>
        <v>117</v>
      </c>
      <c r="I9" s="7">
        <f>IF(ISNUMBER(LARGE(N9:BI9,4)),LARGE(N9:BI9,4),0)</f>
        <v>117</v>
      </c>
      <c r="J9" s="7">
        <f>IF(ISNUMBER(LARGE(N9:BI9,5)),LARGE(N9:BI9,5),0)</f>
        <v>114</v>
      </c>
      <c r="K9" s="10">
        <f>SUM(F9:J9)</f>
        <v>586</v>
      </c>
      <c r="L9" s="11">
        <f>AVERAGE(M9:BA9)</f>
        <v>111.14285714285714</v>
      </c>
      <c r="N9" s="12"/>
      <c r="O9" s="13">
        <v>109</v>
      </c>
      <c r="P9" s="13">
        <v>108</v>
      </c>
      <c r="Q9" s="13">
        <v>110</v>
      </c>
      <c r="R9" s="13"/>
      <c r="S9" s="13"/>
      <c r="T9" s="13">
        <v>114</v>
      </c>
      <c r="U9" s="13">
        <v>104</v>
      </c>
      <c r="V9" s="13"/>
      <c r="W9" s="13"/>
      <c r="X9" s="13"/>
      <c r="Y9" s="13"/>
      <c r="Z9" s="7"/>
      <c r="AA9" s="7">
        <v>117</v>
      </c>
      <c r="AB9" s="7">
        <v>118</v>
      </c>
      <c r="AC9" s="7"/>
      <c r="AD9" s="7"/>
      <c r="AE9" s="7"/>
      <c r="AF9" s="7" t="s">
        <v>16</v>
      </c>
      <c r="AG9" s="7"/>
      <c r="AH9" s="7"/>
      <c r="AI9" s="7"/>
      <c r="AJ9" s="7"/>
      <c r="AK9" s="7"/>
      <c r="AL9" s="7">
        <v>104</v>
      </c>
      <c r="AM9" s="7">
        <v>110</v>
      </c>
      <c r="AN9" s="7">
        <v>117</v>
      </c>
      <c r="AO9" s="7">
        <v>112</v>
      </c>
      <c r="AP9" s="7">
        <v>103</v>
      </c>
      <c r="AQ9" s="7"/>
      <c r="AR9" s="7"/>
      <c r="AS9" s="7">
        <v>110</v>
      </c>
      <c r="AT9" s="7">
        <v>120</v>
      </c>
      <c r="AU9" s="7"/>
      <c r="AV9" s="7"/>
      <c r="AW9" s="7"/>
      <c r="AX9" s="7"/>
      <c r="AY9" s="7"/>
      <c r="AZ9" s="7"/>
      <c r="BA9" s="7"/>
    </row>
    <row r="10" spans="1:53" ht="13.5">
      <c r="A10" s="19">
        <f>IF(K9=0,1,IF(K10=K9,IF(LARGE(F10:J10,1)=LARGE(F9:J9,1),IF(LARGE(F10:J10,2)=LARGE(F9:J9,2),IF(LARGE(F10:J10,3)=LARGE(F9:J9,3),IF(LARGE(F10:J10,4)=LARGE(F9:J9,4),A9,COUNTA($K$7:K10)),COUNTA($K$7:K10)),COUNTA($K$7:K10)),COUNTA($K$7:K10)),COUNTA($K$7:K10)))</f>
        <v>4</v>
      </c>
      <c r="B10" s="7" t="s">
        <v>3</v>
      </c>
      <c r="C10" s="7"/>
      <c r="D10" s="7" t="s">
        <v>2</v>
      </c>
      <c r="E10" s="7" t="s">
        <v>16</v>
      </c>
      <c r="F10" s="7">
        <f>IF(ISNUMBER(MAX(N10:BI10)),MAX(N10:BI10),0)</f>
        <v>120</v>
      </c>
      <c r="G10" s="7">
        <f>IF(ISNUMBER(LARGE(N10:BI10,2)),LARGE(N10:BI10,2),0)</f>
        <v>119</v>
      </c>
      <c r="H10" s="7">
        <f>IF(ISNUMBER(LARGE(N10:BI10,3)),LARGE(N10:BI10,3),0)</f>
        <v>118</v>
      </c>
      <c r="I10" s="7">
        <f>IF(ISNUMBER(LARGE(N10:BI10,4)),LARGE(N10:BI10,4),0)</f>
        <v>117</v>
      </c>
      <c r="J10" s="7">
        <f>IF(ISNUMBER(LARGE(N10:BI10,5)),LARGE(N10:BI10,5),0)</f>
        <v>111</v>
      </c>
      <c r="K10" s="10">
        <f>SUM(F10:J10)</f>
        <v>585</v>
      </c>
      <c r="L10" s="11">
        <f>AVERAGE(M10:BA10)</f>
        <v>104.14285714285714</v>
      </c>
      <c r="N10" s="12"/>
      <c r="O10" s="13"/>
      <c r="P10" s="13"/>
      <c r="Q10" s="13"/>
      <c r="R10" s="13"/>
      <c r="S10" s="13">
        <v>99</v>
      </c>
      <c r="T10" s="13"/>
      <c r="U10" s="13"/>
      <c r="V10" s="13">
        <v>108</v>
      </c>
      <c r="W10" s="13">
        <v>101</v>
      </c>
      <c r="X10" s="13">
        <v>94</v>
      </c>
      <c r="Y10" s="13"/>
      <c r="Z10" s="7">
        <v>96</v>
      </c>
      <c r="AA10" s="7"/>
      <c r="AB10" s="7"/>
      <c r="AC10" s="7">
        <v>100</v>
      </c>
      <c r="AD10" s="7">
        <v>100</v>
      </c>
      <c r="AE10" s="7"/>
      <c r="AF10" s="7"/>
      <c r="AG10" s="7"/>
      <c r="AH10" s="7">
        <v>91</v>
      </c>
      <c r="AI10" s="7"/>
      <c r="AJ10" s="7">
        <v>102</v>
      </c>
      <c r="AK10" s="7"/>
      <c r="AL10" s="7">
        <v>99</v>
      </c>
      <c r="AM10" s="7">
        <v>111</v>
      </c>
      <c r="AN10" s="7">
        <v>106</v>
      </c>
      <c r="AO10" s="7">
        <v>118</v>
      </c>
      <c r="AP10" s="7">
        <v>108</v>
      </c>
      <c r="AQ10" s="7"/>
      <c r="AR10" s="7"/>
      <c r="AS10" s="7">
        <v>119</v>
      </c>
      <c r="AT10" s="7">
        <v>117</v>
      </c>
      <c r="AU10" s="7"/>
      <c r="AV10" s="7">
        <v>103</v>
      </c>
      <c r="AW10" s="7"/>
      <c r="AX10" s="7">
        <v>120</v>
      </c>
      <c r="AY10" s="7">
        <v>102</v>
      </c>
      <c r="AZ10" s="7">
        <v>101</v>
      </c>
      <c r="BA10" s="7">
        <v>92</v>
      </c>
    </row>
    <row r="11" spans="1:53" ht="13.5">
      <c r="A11" s="19">
        <f>IF(K9=0,1,IF(K11=K9,IF(LARGE(F11:J11,1)=LARGE(F9:J9,1),IF(LARGE(F11:J11,2)=LARGE(F9:J9,2),IF(LARGE(F11:J11,3)=LARGE(F9:J9,3),IF(LARGE(F11:J11,4)=LARGE(F9:J9,4),A9,COUNTA($K$7:K11)),COUNTA($K$7:K11)),COUNTA($K$7:K11)),COUNTA($K$7:K11)),COUNTA($K$7:K11)))</f>
        <v>5</v>
      </c>
      <c r="B11" s="7" t="s">
        <v>29</v>
      </c>
      <c r="C11" s="7"/>
      <c r="D11" s="7" t="s">
        <v>38</v>
      </c>
      <c r="E11" s="7"/>
      <c r="F11" s="7">
        <f>IF(ISNUMBER(MAX(N11:BI11)),MAX(N11:BI11),0)</f>
        <v>117</v>
      </c>
      <c r="G11" s="7">
        <f>IF(ISNUMBER(LARGE(N11:BI11,2)),LARGE(N11:BI11,2),0)</f>
        <v>117</v>
      </c>
      <c r="H11" s="7">
        <f>IF(ISNUMBER(LARGE(N11:BI11,3)),LARGE(N11:BI11,3),0)</f>
        <v>116</v>
      </c>
      <c r="I11" s="7">
        <f>IF(ISNUMBER(LARGE(N11:BI11,4)),LARGE(N11:BI11,4),0)</f>
        <v>115</v>
      </c>
      <c r="J11" s="7">
        <f>IF(ISNUMBER(LARGE(N11:BI11,5)),LARGE(N11:BI11,5),0)</f>
        <v>115</v>
      </c>
      <c r="K11" s="10">
        <f>SUM(F11:J11)</f>
        <v>580</v>
      </c>
      <c r="L11" s="11">
        <f>AVERAGE(M11:BA11)</f>
        <v>109.23529411764706</v>
      </c>
      <c r="N11" s="12"/>
      <c r="O11" s="13">
        <v>103</v>
      </c>
      <c r="P11" s="13">
        <v>99</v>
      </c>
      <c r="Q11" s="13">
        <v>91</v>
      </c>
      <c r="R11" s="13"/>
      <c r="S11" s="13"/>
      <c r="T11" s="13">
        <v>115</v>
      </c>
      <c r="U11" s="13">
        <v>112</v>
      </c>
      <c r="V11" s="13"/>
      <c r="W11" s="13"/>
      <c r="X11" s="13"/>
      <c r="Y11" s="13"/>
      <c r="Z11" s="7"/>
      <c r="AA11" s="7">
        <v>115</v>
      </c>
      <c r="AB11" s="7">
        <v>116</v>
      </c>
      <c r="AC11" s="7"/>
      <c r="AD11" s="7"/>
      <c r="AE11" s="7"/>
      <c r="AF11" s="7">
        <v>114</v>
      </c>
      <c r="AG11" s="7">
        <v>108</v>
      </c>
      <c r="AH11" s="7"/>
      <c r="AI11" s="7"/>
      <c r="AJ11" s="7"/>
      <c r="AK11" s="7"/>
      <c r="AL11" s="7"/>
      <c r="AM11" s="7"/>
      <c r="AN11" s="7">
        <v>113</v>
      </c>
      <c r="AO11" s="7">
        <v>110</v>
      </c>
      <c r="AP11" s="7">
        <v>103</v>
      </c>
      <c r="AQ11" s="7"/>
      <c r="AR11" s="7"/>
      <c r="AS11" s="7">
        <v>117</v>
      </c>
      <c r="AT11" s="7">
        <v>117</v>
      </c>
      <c r="AU11" s="7"/>
      <c r="AV11" s="7"/>
      <c r="AW11" s="7"/>
      <c r="AX11" s="7">
        <v>110</v>
      </c>
      <c r="AY11" s="7">
        <v>108</v>
      </c>
      <c r="AZ11" s="7">
        <v>106</v>
      </c>
      <c r="BA11" s="7"/>
    </row>
    <row r="12" spans="1:53" ht="13.5">
      <c r="A12" s="19">
        <f>IF(K11=0,1,IF(K12=K11,IF(LARGE(F12:J12,1)=LARGE(F11:J11,1),IF(LARGE(F12:J12,2)=LARGE(F11:J11,2),IF(LARGE(F12:J12,3)=LARGE(F11:J11,3),IF(LARGE(F12:J12,4)=LARGE(F11:J11,4),A11,COUNTA($K$7:K12)),COUNTA($K$7:K12)),COUNTA($K$7:K12)),COUNTA($K$7:K12)),COUNTA($K$7:K12)))</f>
        <v>6</v>
      </c>
      <c r="B12" s="7" t="s">
        <v>31</v>
      </c>
      <c r="C12" s="7"/>
      <c r="D12" s="7" t="s">
        <v>32</v>
      </c>
      <c r="E12" s="7"/>
      <c r="F12" s="7">
        <f>IF(ISNUMBER(MAX(N12:BI12)),MAX(N12:BI12),0)</f>
        <v>118</v>
      </c>
      <c r="G12" s="7">
        <f>IF(ISNUMBER(LARGE(N12:BI12,2)),LARGE(N12:BI12,2),0)</f>
        <v>117</v>
      </c>
      <c r="H12" s="7">
        <f>IF(ISNUMBER(LARGE(N12:BI12,3)),LARGE(N12:BI12,3),0)</f>
        <v>115</v>
      </c>
      <c r="I12" s="7">
        <f>IF(ISNUMBER(LARGE(N12:BI12,4)),LARGE(N12:BI12,4),0)</f>
        <v>114</v>
      </c>
      <c r="J12" s="7">
        <f>IF(ISNUMBER(LARGE(N12:BI12,5)),LARGE(N12:BI12,5),0)</f>
        <v>113</v>
      </c>
      <c r="K12" s="10">
        <f>SUM(F12:J12)</f>
        <v>577</v>
      </c>
      <c r="L12" s="11">
        <f>AVERAGE(M12:BA12)</f>
        <v>106.95</v>
      </c>
      <c r="N12" s="12"/>
      <c r="O12" s="13"/>
      <c r="P12" s="13"/>
      <c r="Q12" s="13"/>
      <c r="R12" s="13"/>
      <c r="S12" s="14">
        <v>92</v>
      </c>
      <c r="T12" s="14"/>
      <c r="U12" s="14"/>
      <c r="V12" s="14">
        <v>108</v>
      </c>
      <c r="W12" s="13">
        <v>107</v>
      </c>
      <c r="X12" s="13">
        <v>85</v>
      </c>
      <c r="Y12" s="13"/>
      <c r="Z12" s="7">
        <v>105</v>
      </c>
      <c r="AA12" s="7"/>
      <c r="AB12" s="7"/>
      <c r="AC12" s="7">
        <v>111</v>
      </c>
      <c r="AD12" s="7"/>
      <c r="AE12" s="7">
        <v>102</v>
      </c>
      <c r="AF12" s="7"/>
      <c r="AG12" s="7"/>
      <c r="AH12" s="7">
        <v>115</v>
      </c>
      <c r="AI12" s="7"/>
      <c r="AJ12" s="7">
        <v>109</v>
      </c>
      <c r="AK12" s="7"/>
      <c r="AL12" s="7">
        <v>105</v>
      </c>
      <c r="AM12" s="7">
        <v>112</v>
      </c>
      <c r="AN12" s="7">
        <v>112</v>
      </c>
      <c r="AO12" s="7">
        <v>117</v>
      </c>
      <c r="AP12" s="7">
        <v>110</v>
      </c>
      <c r="AQ12" s="7"/>
      <c r="AR12" s="7"/>
      <c r="AS12" s="7">
        <v>114</v>
      </c>
      <c r="AT12" s="7">
        <v>113</v>
      </c>
      <c r="AU12" s="7"/>
      <c r="AV12" s="35">
        <v>98</v>
      </c>
      <c r="AW12" s="35"/>
      <c r="AX12" s="35">
        <v>118</v>
      </c>
      <c r="AY12" s="35"/>
      <c r="AZ12" s="35">
        <v>105</v>
      </c>
      <c r="BA12" s="35">
        <v>101</v>
      </c>
    </row>
    <row r="13" spans="1:53" ht="13.5">
      <c r="A13" s="19">
        <f>IF(K12=0,1,IF(K13=K12,IF(LARGE(F13:J13,1)=LARGE(F12:J12,1),IF(LARGE(F13:J13,2)=LARGE(F12:J12,2),IF(LARGE(F13:J13,3)=LARGE(F12:J12,3),IF(LARGE(F13:J13,4)=LARGE(F12:J12,4),A12,COUNTA($K$7:K13)),COUNTA($K$7:K13)),COUNTA($K$7:K13)),COUNTA($K$7:K13)),COUNTA($K$7:K13)))</f>
        <v>7</v>
      </c>
      <c r="B13" s="7" t="s">
        <v>4</v>
      </c>
      <c r="C13" s="7"/>
      <c r="D13" s="7" t="s">
        <v>75</v>
      </c>
      <c r="E13" s="7" t="s">
        <v>16</v>
      </c>
      <c r="F13" s="7">
        <f>IF(ISNUMBER(MAX(N13:BI13)),MAX(N13:BI13),0)</f>
        <v>117</v>
      </c>
      <c r="G13" s="7">
        <f>IF(ISNUMBER(LARGE(N13:BI13,2)),LARGE(N13:BI13,2),0)</f>
        <v>116</v>
      </c>
      <c r="H13" s="7">
        <f>IF(ISNUMBER(LARGE(N13:BI13,3)),LARGE(N13:BI13,3),0)</f>
        <v>115</v>
      </c>
      <c r="I13" s="7">
        <f>IF(ISNUMBER(LARGE(N13:BI13,4)),LARGE(N13:BI13,4),0)</f>
        <v>115</v>
      </c>
      <c r="J13" s="7">
        <f>IF(ISNUMBER(LARGE(N13:BI13,5)),LARGE(N13:BI13,5),0)</f>
        <v>113</v>
      </c>
      <c r="K13" s="10">
        <f>SUM(F13:J13)</f>
        <v>576</v>
      </c>
      <c r="L13" s="11">
        <f>AVERAGE(M13:BA13)</f>
        <v>110.9</v>
      </c>
      <c r="N13" s="12"/>
      <c r="O13" s="13"/>
      <c r="P13" s="13"/>
      <c r="Q13" s="13"/>
      <c r="R13" s="13"/>
      <c r="S13" s="13">
        <v>100</v>
      </c>
      <c r="T13" s="13"/>
      <c r="U13" s="13"/>
      <c r="V13" s="13">
        <v>111</v>
      </c>
      <c r="W13" s="14">
        <v>106</v>
      </c>
      <c r="X13" s="13"/>
      <c r="Y13" s="13"/>
      <c r="Z13" s="7">
        <v>115</v>
      </c>
      <c r="AA13" s="7"/>
      <c r="AB13" s="7"/>
      <c r="AC13" s="7"/>
      <c r="AD13" s="7"/>
      <c r="AE13" s="14"/>
      <c r="AF13" s="7"/>
      <c r="AG13" s="7"/>
      <c r="AH13" s="7"/>
      <c r="AI13" s="7"/>
      <c r="AJ13" s="7"/>
      <c r="AK13" s="7"/>
      <c r="AL13" s="7">
        <v>106</v>
      </c>
      <c r="AM13" s="7">
        <v>115</v>
      </c>
      <c r="AN13" s="7"/>
      <c r="AO13" s="7"/>
      <c r="AP13" s="7"/>
      <c r="AQ13" s="7"/>
      <c r="AR13" s="7"/>
      <c r="AS13" s="7"/>
      <c r="AT13" s="7"/>
      <c r="AU13" s="7"/>
      <c r="AV13" s="7"/>
      <c r="AW13" s="7">
        <v>110</v>
      </c>
      <c r="AX13" s="7">
        <v>116</v>
      </c>
      <c r="AY13" s="7">
        <v>117</v>
      </c>
      <c r="AZ13" s="7">
        <v>113</v>
      </c>
      <c r="BA13" s="7"/>
    </row>
    <row r="14" spans="1:53" ht="13.5">
      <c r="A14" s="19">
        <f>IF(K13=0,1,IF(K14=K13,IF(LARGE(F14:J14,1)=LARGE(F13:J13,1),IF(LARGE(F14:J14,2)=LARGE(F13:J13,2),IF(LARGE(F14:J14,3)=LARGE(F13:J13,3),IF(LARGE(F14:J14,4)=LARGE(F13:J13,4),A13,COUNTA($K$7:K14)),COUNTA($K$7:K14)),COUNTA($K$7:K14)),COUNTA($K$7:K14)),COUNTA($K$7:K14)))</f>
        <v>8</v>
      </c>
      <c r="B14" s="7" t="s">
        <v>10</v>
      </c>
      <c r="C14" s="7"/>
      <c r="D14" s="7" t="s">
        <v>32</v>
      </c>
      <c r="E14" s="7"/>
      <c r="F14" s="7">
        <f>IF(ISNUMBER(MAX(N14:BI14)),MAX(N14:BI14),0)</f>
        <v>117</v>
      </c>
      <c r="G14" s="7">
        <f>IF(ISNUMBER(LARGE(N14:BI14,2)),LARGE(N14:BI14,2),0)</f>
        <v>117</v>
      </c>
      <c r="H14" s="7">
        <f>IF(ISNUMBER(LARGE(N14:BI14,3)),LARGE(N14:BI14,3),0)</f>
        <v>115</v>
      </c>
      <c r="I14" s="7">
        <f>IF(ISNUMBER(LARGE(N14:BI14,4)),LARGE(N14:BI14,4),0)</f>
        <v>114</v>
      </c>
      <c r="J14" s="7">
        <f>IF(ISNUMBER(LARGE(N14:BI14,5)),LARGE(N14:BI14,5),0)</f>
        <v>113</v>
      </c>
      <c r="K14" s="10">
        <f>SUM(F14:J14)</f>
        <v>576</v>
      </c>
      <c r="L14" s="11">
        <f>AVERAGE(M14:BA14)</f>
        <v>108</v>
      </c>
      <c r="N14" s="12">
        <v>98</v>
      </c>
      <c r="O14" s="13"/>
      <c r="P14" s="13">
        <v>108</v>
      </c>
      <c r="Q14" s="13">
        <v>109</v>
      </c>
      <c r="R14" s="13"/>
      <c r="S14" s="13">
        <v>95</v>
      </c>
      <c r="T14" s="13"/>
      <c r="U14" s="13"/>
      <c r="V14" s="13">
        <v>105</v>
      </c>
      <c r="W14" s="13">
        <v>105</v>
      </c>
      <c r="X14" s="13">
        <v>99</v>
      </c>
      <c r="Y14" s="13"/>
      <c r="Z14" s="7">
        <v>113</v>
      </c>
      <c r="AA14" s="7"/>
      <c r="AB14" s="7"/>
      <c r="AC14" s="7">
        <v>108</v>
      </c>
      <c r="AD14" s="7"/>
      <c r="AE14" s="7">
        <v>101</v>
      </c>
      <c r="AF14" s="7"/>
      <c r="AG14" s="7"/>
      <c r="AH14" s="7">
        <v>110</v>
      </c>
      <c r="AI14" s="7"/>
      <c r="AJ14" s="7">
        <v>110</v>
      </c>
      <c r="AK14" s="7"/>
      <c r="AL14" s="7">
        <v>108</v>
      </c>
      <c r="AM14" s="7">
        <v>109</v>
      </c>
      <c r="AN14" s="7">
        <v>113</v>
      </c>
      <c r="AO14" s="7">
        <v>115</v>
      </c>
      <c r="AP14" s="7">
        <v>106</v>
      </c>
      <c r="AQ14" s="7"/>
      <c r="AR14" s="7"/>
      <c r="AS14" s="7">
        <v>117</v>
      </c>
      <c r="AT14" s="7">
        <v>114</v>
      </c>
      <c r="AU14" s="7"/>
      <c r="AV14" s="35">
        <v>106</v>
      </c>
      <c r="AW14" s="35"/>
      <c r="AX14" s="35">
        <v>117</v>
      </c>
      <c r="AY14" s="35">
        <v>113</v>
      </c>
      <c r="AZ14" s="35">
        <v>105</v>
      </c>
      <c r="BA14" s="35"/>
    </row>
    <row r="15" spans="1:53" ht="13.5">
      <c r="A15" s="43">
        <f>IF(K14=0,1,IF(K15=K14,IF(LARGE(F15:J15,1)=LARGE(F14:J14,1),IF(LARGE(F15:J15,2)=LARGE(F14:J14,2),IF(LARGE(F15:J15,3)=LARGE(F14:J14,3),IF(LARGE(F15:J15,4)=LARGE(F14:J14,4),A14,COUNTA($K$7:K15)),COUNTA($K$7:K15)),COUNTA($K$7:K15)),COUNTA($K$7:K15)),COUNTA($K$7:K15)))</f>
        <v>9</v>
      </c>
      <c r="B15" s="7" t="s">
        <v>28</v>
      </c>
      <c r="C15" s="33"/>
      <c r="D15" s="33" t="s">
        <v>38</v>
      </c>
      <c r="E15" s="33"/>
      <c r="F15" s="33">
        <f>IF(ISNUMBER(MAX(N15:BI15)),MAX(N15:BI15),0)</f>
        <v>119</v>
      </c>
      <c r="G15" s="33">
        <f>IF(ISNUMBER(LARGE(N15:BI15,2)),LARGE(N15:BI15,2),0)</f>
        <v>115</v>
      </c>
      <c r="H15" s="33">
        <f>IF(ISNUMBER(LARGE(N15:BI15,3)),LARGE(N15:BI15,3),0)</f>
        <v>114</v>
      </c>
      <c r="I15" s="33">
        <f>IF(ISNUMBER(LARGE(N15:BI15,4)),LARGE(N15:BI15,4),0)</f>
        <v>114</v>
      </c>
      <c r="J15" s="33">
        <f>IF(ISNUMBER(LARGE(N15:BI15,5)),LARGE(N15:BI15,5),0)</f>
        <v>110</v>
      </c>
      <c r="K15" s="45">
        <f>SUM(F15:J15)</f>
        <v>572</v>
      </c>
      <c r="L15" s="46">
        <f>AVERAGE(M15:BA15)</f>
        <v>102.875</v>
      </c>
      <c r="N15" s="12"/>
      <c r="O15" s="47">
        <v>85</v>
      </c>
      <c r="P15" s="47">
        <v>92</v>
      </c>
      <c r="Q15" s="47">
        <v>94</v>
      </c>
      <c r="R15" s="47"/>
      <c r="S15" s="47"/>
      <c r="T15" s="47">
        <v>102</v>
      </c>
      <c r="U15" s="47">
        <v>106</v>
      </c>
      <c r="V15" s="47"/>
      <c r="W15" s="47"/>
      <c r="X15" s="47"/>
      <c r="Y15" s="47"/>
      <c r="Z15" s="33">
        <v>99</v>
      </c>
      <c r="AA15" s="33"/>
      <c r="AB15" s="33"/>
      <c r="AC15" s="33"/>
      <c r="AD15" s="33"/>
      <c r="AE15" s="33"/>
      <c r="AF15" s="33">
        <v>103</v>
      </c>
      <c r="AG15" s="33">
        <v>94</v>
      </c>
      <c r="AH15" s="33"/>
      <c r="AI15" s="33"/>
      <c r="AJ15" s="33"/>
      <c r="AK15" s="33"/>
      <c r="AL15" s="33"/>
      <c r="AM15" s="33"/>
      <c r="AN15" s="33">
        <v>114</v>
      </c>
      <c r="AO15" s="33">
        <v>119</v>
      </c>
      <c r="AP15" s="33">
        <v>95</v>
      </c>
      <c r="AQ15" s="33"/>
      <c r="AR15" s="33"/>
      <c r="AS15" s="33">
        <v>110</v>
      </c>
      <c r="AT15" s="33">
        <v>115</v>
      </c>
      <c r="AU15" s="33"/>
      <c r="AV15" s="33"/>
      <c r="AW15" s="7"/>
      <c r="AX15" s="7">
        <v>114</v>
      </c>
      <c r="AY15" s="7">
        <v>103</v>
      </c>
      <c r="AZ15" s="7">
        <v>101</v>
      </c>
      <c r="BA15" s="7"/>
    </row>
    <row r="16" spans="1:53" ht="13.5">
      <c r="A16" s="19">
        <f>IF(K14=0,1,IF(K16=K14,IF(LARGE(F16:J16,1)=LARGE(F14:J14,1),IF(LARGE(F16:J16,2)=LARGE(F14:J14,2),IF(LARGE(F16:J16,3)=LARGE(F14:J14,3),IF(LARGE(F16:J16,4)=LARGE(F14:J14,4),A14,COUNTA($K$7:K16)),COUNTA($K$7:K16)),COUNTA($K$7:K16)),COUNTA($K$7:K16)),COUNTA($K$7:K16)))</f>
        <v>10</v>
      </c>
      <c r="B16" s="7" t="s">
        <v>51</v>
      </c>
      <c r="C16" s="7"/>
      <c r="D16" s="7" t="s">
        <v>32</v>
      </c>
      <c r="E16" s="7"/>
      <c r="F16" s="33">
        <f>IF(ISNUMBER(MAX(N16:BI16)),MAX(N16:BI16),0)</f>
        <v>114</v>
      </c>
      <c r="G16" s="33">
        <f>IF(ISNUMBER(LARGE(N16:BI16,2)),LARGE(N16:BI16,2),0)</f>
        <v>112</v>
      </c>
      <c r="H16" s="33">
        <f>IF(ISNUMBER(LARGE(N16:BI16,3)),LARGE(N16:BI16,3),0)</f>
        <v>109</v>
      </c>
      <c r="I16" s="33">
        <f>IF(ISNUMBER(LARGE(N16:BI16,4)),LARGE(N16:BI16,4),0)</f>
        <v>108</v>
      </c>
      <c r="J16" s="33">
        <f>IF(ISNUMBER(LARGE(N16:BI16,5)),LARGE(N16:BI16,5),0)</f>
        <v>108</v>
      </c>
      <c r="K16" s="45">
        <f>SUM(F16:J16)</f>
        <v>551</v>
      </c>
      <c r="L16" s="46">
        <f>AVERAGE(M16:BA16)</f>
        <v>107.5</v>
      </c>
      <c r="N16" s="12"/>
      <c r="O16" s="13"/>
      <c r="P16" s="14"/>
      <c r="Q16" s="14"/>
      <c r="R16" s="14"/>
      <c r="S16" s="13"/>
      <c r="T16" s="13"/>
      <c r="U16" s="13"/>
      <c r="V16" s="13">
        <v>112</v>
      </c>
      <c r="W16" s="13"/>
      <c r="X16" s="13">
        <v>104</v>
      </c>
      <c r="Y16" s="13"/>
      <c r="Z16" s="7"/>
      <c r="AA16" s="7"/>
      <c r="AB16" s="7"/>
      <c r="AC16" s="7"/>
      <c r="AD16" s="7">
        <v>109</v>
      </c>
      <c r="AE16" s="7"/>
      <c r="AF16" s="7"/>
      <c r="AG16" s="7"/>
      <c r="AH16" s="7">
        <v>108</v>
      </c>
      <c r="AI16" s="7"/>
      <c r="AJ16" s="7">
        <v>107</v>
      </c>
      <c r="AK16" s="7"/>
      <c r="AL16" s="7">
        <v>108</v>
      </c>
      <c r="AM16" s="7"/>
      <c r="AN16" s="7"/>
      <c r="AO16" s="7"/>
      <c r="AP16" s="7">
        <v>98</v>
      </c>
      <c r="AQ16" s="7"/>
      <c r="AR16" s="7"/>
      <c r="AS16" s="7"/>
      <c r="AT16" s="7"/>
      <c r="AU16" s="7"/>
      <c r="AV16" s="35"/>
      <c r="AW16" s="7"/>
      <c r="AX16" s="7">
        <v>114</v>
      </c>
      <c r="AY16" s="7"/>
      <c r="AZ16" s="7"/>
      <c r="BA16" s="7"/>
    </row>
    <row r="17" spans="1:53" ht="13.5">
      <c r="A17" s="19">
        <f>IF(K16=0,1,IF(K17=K16,IF(LARGE(F17:J17,1)=LARGE(F16:J16,1),IF(LARGE(F17:J17,2)=LARGE(F16:J16,2),IF(LARGE(F17:J17,3)=LARGE(F16:J16,3),IF(LARGE(F17:J17,4)=LARGE(F16:J16,4),A16,COUNTA($K$7:K17)),COUNTA($K$7:K17)),COUNTA($K$7:K17)),COUNTA($K$7:K17)),COUNTA($K$7:K17)))</f>
        <v>11</v>
      </c>
      <c r="B17" s="49" t="s">
        <v>24</v>
      </c>
      <c r="C17" s="49"/>
      <c r="D17" s="49" t="s">
        <v>75</v>
      </c>
      <c r="E17" s="49"/>
      <c r="F17" s="7">
        <f>IF(ISNUMBER(MAX(N17:BI17)),MAX(N17:BI17),0)</f>
        <v>116</v>
      </c>
      <c r="G17" s="7">
        <f>IF(ISNUMBER(LARGE(N17:BI17,2)),LARGE(N17:BI17,2),0)</f>
        <v>112</v>
      </c>
      <c r="H17" s="7">
        <f>IF(ISNUMBER(LARGE(N17:BI17,3)),LARGE(N17:BI17,3),0)</f>
        <v>106</v>
      </c>
      <c r="I17" s="7">
        <f>IF(ISNUMBER(LARGE(N17:BI17,4)),LARGE(N17:BI17,4),0)</f>
        <v>104</v>
      </c>
      <c r="J17" s="7">
        <f>IF(ISNUMBER(LARGE(N17:BI17,5)),LARGE(N17:BI17,5),0)</f>
        <v>103</v>
      </c>
      <c r="K17" s="10">
        <f>SUM(F17:J17)</f>
        <v>541</v>
      </c>
      <c r="L17" s="46">
        <f>AVERAGE(M17:BA17)</f>
        <v>98.33333333333333</v>
      </c>
      <c r="M17" s="51"/>
      <c r="N17" s="41"/>
      <c r="O17" s="49"/>
      <c r="P17" s="14">
        <v>77</v>
      </c>
      <c r="Q17" s="49">
        <v>93</v>
      </c>
      <c r="R17" s="49"/>
      <c r="S17" s="14">
        <v>91</v>
      </c>
      <c r="T17" s="14"/>
      <c r="U17" s="14"/>
      <c r="V17" s="14"/>
      <c r="W17" s="13">
        <v>102</v>
      </c>
      <c r="X17" s="13">
        <v>85</v>
      </c>
      <c r="Y17" s="13"/>
      <c r="Z17" s="7">
        <v>103</v>
      </c>
      <c r="AA17" s="7"/>
      <c r="AB17" s="7"/>
      <c r="AC17" s="7">
        <v>98</v>
      </c>
      <c r="AD17" s="7"/>
      <c r="AE17" s="7"/>
      <c r="AF17" s="7"/>
      <c r="AG17" s="7"/>
      <c r="AH17" s="7"/>
      <c r="AI17" s="7"/>
      <c r="AJ17" s="7">
        <v>104</v>
      </c>
      <c r="AK17" s="7"/>
      <c r="AL17" s="7">
        <v>96</v>
      </c>
      <c r="AM17" s="7"/>
      <c r="AN17" s="7">
        <v>106</v>
      </c>
      <c r="AO17" s="7">
        <v>101</v>
      </c>
      <c r="AP17" s="7">
        <v>96</v>
      </c>
      <c r="AQ17" s="14"/>
      <c r="AR17" s="14"/>
      <c r="AS17" s="14"/>
      <c r="AT17" s="14"/>
      <c r="AU17" s="14"/>
      <c r="AV17" s="14"/>
      <c r="AW17" s="7"/>
      <c r="AX17" s="7">
        <v>112</v>
      </c>
      <c r="AY17" s="7">
        <v>116</v>
      </c>
      <c r="AZ17" s="7">
        <v>95</v>
      </c>
      <c r="BA17" s="7"/>
    </row>
    <row r="18" spans="1:53" ht="13.5">
      <c r="A18" s="19">
        <f>IF(K17=0,1,IF(K18=K17,IF(LARGE(F18:J18,1)=LARGE(F17:J17,1),IF(LARGE(F18:J18,2)=LARGE(F17:J17,2),IF(LARGE(F18:J18,3)=LARGE(F17:J17,3),IF(LARGE(F18:J18,4)=LARGE(F17:J17,4),A17,COUNTA($K$7:K18)),COUNTA($K$7:K18)),COUNTA($K$7:K18)),COUNTA($K$7:K18)),COUNTA($K$7:K18)))</f>
        <v>12</v>
      </c>
      <c r="B18" s="7" t="s">
        <v>13</v>
      </c>
      <c r="C18" s="7"/>
      <c r="D18" s="7" t="s">
        <v>32</v>
      </c>
      <c r="E18" s="7"/>
      <c r="F18" s="7">
        <f>IF(ISNUMBER(MAX(N18:BI18)),MAX(N18:BI18),0)</f>
        <v>112</v>
      </c>
      <c r="G18" s="7">
        <f>IF(ISNUMBER(LARGE(N18:BI18,2)),LARGE(N18:BI18,2),0)</f>
        <v>111</v>
      </c>
      <c r="H18" s="7">
        <f>IF(ISNUMBER(LARGE(N18:BI18,3)),LARGE(N18:BI18,3),0)</f>
        <v>111</v>
      </c>
      <c r="I18" s="7">
        <f>IF(ISNUMBER(LARGE(N18:BI18,4)),LARGE(N18:BI18,4),0)</f>
        <v>105</v>
      </c>
      <c r="J18" s="7">
        <f>IF(ISNUMBER(LARGE(N18:BI18,5)),LARGE(N18:BI18,5),0)</f>
        <v>102</v>
      </c>
      <c r="K18" s="10">
        <f>SUM(F18:J18)</f>
        <v>541</v>
      </c>
      <c r="L18" s="46">
        <f>AVERAGE(M18:BA18)</f>
        <v>108.2</v>
      </c>
      <c r="N18" s="12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7">
        <v>105</v>
      </c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>
        <v>111</v>
      </c>
      <c r="AN18" s="7">
        <v>111</v>
      </c>
      <c r="AO18" s="7">
        <v>112</v>
      </c>
      <c r="AP18" s="7">
        <v>102</v>
      </c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</row>
    <row r="19" spans="1:53" ht="13.5">
      <c r="A19" s="19">
        <f>IF(K17=0,1,IF(K19=K17,IF(LARGE(F19:J19,1)=LARGE(F17:J17,1),IF(LARGE(F19:J19,2)=LARGE(F17:J17,2),IF(LARGE(F19:J19,3)=LARGE(F17:J17,3),IF(LARGE(F19:J19,4)=LARGE(F17:J17,4),A17,COUNTA($K$7:K19)),COUNTA($K$7:K19)),COUNTA($K$7:K19)),COUNTA($K$7:K19)),COUNTA($K$7:K19)))</f>
        <v>13</v>
      </c>
      <c r="B19" s="7" t="s">
        <v>52</v>
      </c>
      <c r="C19" s="7"/>
      <c r="D19" s="7" t="s">
        <v>2</v>
      </c>
      <c r="E19" s="7"/>
      <c r="F19" s="7">
        <f>IF(ISNUMBER(MAX(N19:BI19)),MAX(N19:BI19),0)</f>
        <v>111</v>
      </c>
      <c r="G19" s="7">
        <f>IF(ISNUMBER(LARGE(N19:BI19,2)),LARGE(N19:BI19,2),0)</f>
        <v>107</v>
      </c>
      <c r="H19" s="7">
        <f>IF(ISNUMBER(LARGE(N19:BI19,3)),LARGE(N19:BI19,3),0)</f>
        <v>107</v>
      </c>
      <c r="I19" s="7">
        <f>IF(ISNUMBER(LARGE(N19:BI19,4)),LARGE(N19:BI19,4),0)</f>
        <v>106</v>
      </c>
      <c r="J19" s="7">
        <f>IF(ISNUMBER(LARGE(N19:BI19,5)),LARGE(N19:BI19,5),0)</f>
        <v>102</v>
      </c>
      <c r="K19" s="10">
        <f>SUM(F19:J19)</f>
        <v>533</v>
      </c>
      <c r="L19" s="46">
        <f>AVERAGE(M19:BA19)</f>
        <v>104.375</v>
      </c>
      <c r="N19" s="12"/>
      <c r="O19" s="13"/>
      <c r="P19" s="13"/>
      <c r="Q19" s="13"/>
      <c r="R19" s="13"/>
      <c r="S19" s="13">
        <v>100</v>
      </c>
      <c r="T19" s="13"/>
      <c r="U19" s="13"/>
      <c r="V19" s="13">
        <v>101</v>
      </c>
      <c r="W19" s="13">
        <v>106</v>
      </c>
      <c r="X19" s="13">
        <v>101</v>
      </c>
      <c r="Y19" s="13"/>
      <c r="Z19" s="7">
        <v>107</v>
      </c>
      <c r="AA19" s="7"/>
      <c r="AB19" s="7"/>
      <c r="AC19" s="7"/>
      <c r="AD19" s="7"/>
      <c r="AE19" s="7"/>
      <c r="AF19" s="7"/>
      <c r="AG19" s="7"/>
      <c r="AH19" s="7">
        <v>111</v>
      </c>
      <c r="AI19" s="7"/>
      <c r="AJ19" s="7"/>
      <c r="AK19" s="7"/>
      <c r="AL19" s="7">
        <v>107</v>
      </c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>
        <v>102</v>
      </c>
      <c r="BA19" s="7"/>
    </row>
    <row r="20" spans="1:53" ht="13.5">
      <c r="A20" s="19">
        <f>IF(K19=0,1,IF(K20=K19,IF(LARGE(F20:J20,1)=LARGE(F19:J19,1),IF(LARGE(F20:J20,2)=LARGE(F19:J19,2),IF(LARGE(F20:J20,3)=LARGE(F19:J19,3),IF(LARGE(F20:J20,4)=LARGE(F19:J19,4),A19,COUNTA($K$7:K20)),COUNTA($K$7:K20)),COUNTA($K$7:K20)),COUNTA($K$7:K20)),COUNTA($K$7:K20)))</f>
        <v>14</v>
      </c>
      <c r="B20" s="7" t="s">
        <v>30</v>
      </c>
      <c r="C20" s="7"/>
      <c r="D20" s="7" t="s">
        <v>2</v>
      </c>
      <c r="E20" s="7"/>
      <c r="F20" s="7">
        <f>IF(ISNUMBER(MAX(N20:BI20)),MAX(N20:BI20),0)</f>
        <v>114</v>
      </c>
      <c r="G20" s="7">
        <f>IF(ISNUMBER(LARGE(N20:BI20,2)),LARGE(N20:BI20,2),0)</f>
        <v>111</v>
      </c>
      <c r="H20" s="7">
        <f>IF(ISNUMBER(LARGE(N20:BI20,3)),LARGE(N20:BI20,3),0)</f>
        <v>105</v>
      </c>
      <c r="I20" s="7">
        <f>IF(ISNUMBER(LARGE(N20:BI20,4)),LARGE(N20:BI20,4),0)</f>
        <v>104</v>
      </c>
      <c r="J20" s="7">
        <f>IF(ISNUMBER(LARGE(N20:BI20,5)),LARGE(N20:BI20,5),0)</f>
        <v>97</v>
      </c>
      <c r="K20" s="10">
        <f>SUM(F20:J20)</f>
        <v>531</v>
      </c>
      <c r="L20" s="46">
        <f>AVERAGE(M20:BA20)</f>
        <v>94.85714285714286</v>
      </c>
      <c r="N20" s="12"/>
      <c r="O20" s="13"/>
      <c r="P20" s="13"/>
      <c r="Q20" s="13"/>
      <c r="R20" s="13">
        <v>90</v>
      </c>
      <c r="S20" s="13">
        <v>77</v>
      </c>
      <c r="T20" s="13"/>
      <c r="U20" s="13"/>
      <c r="V20" s="13"/>
      <c r="W20" s="13"/>
      <c r="X20" s="13"/>
      <c r="Y20" s="13"/>
      <c r="Z20" s="7">
        <v>97</v>
      </c>
      <c r="AA20" s="7"/>
      <c r="AB20" s="7"/>
      <c r="AC20" s="7">
        <v>93</v>
      </c>
      <c r="AD20" s="7">
        <v>81</v>
      </c>
      <c r="AE20" s="7"/>
      <c r="AF20" s="14"/>
      <c r="AG20" s="14"/>
      <c r="AH20" s="14"/>
      <c r="AI20" s="14"/>
      <c r="AJ20" s="14"/>
      <c r="AK20" s="14"/>
      <c r="AL20" s="7"/>
      <c r="AM20" s="7"/>
      <c r="AN20" s="7">
        <v>95</v>
      </c>
      <c r="AO20" s="7">
        <v>97</v>
      </c>
      <c r="AP20" s="7">
        <v>88</v>
      </c>
      <c r="AQ20" s="7"/>
      <c r="AR20" s="7"/>
      <c r="AS20" s="7">
        <v>104</v>
      </c>
      <c r="AT20" s="7">
        <v>105</v>
      </c>
      <c r="AU20" s="7"/>
      <c r="AV20" s="7">
        <v>92</v>
      </c>
      <c r="AW20" s="7"/>
      <c r="AX20" s="7">
        <v>114</v>
      </c>
      <c r="AY20" s="7">
        <v>111</v>
      </c>
      <c r="AZ20" s="7">
        <v>84</v>
      </c>
      <c r="BA20" s="7"/>
    </row>
    <row r="21" spans="1:53" ht="13.5">
      <c r="A21" s="19">
        <f>IF(K20=0,1,IF(K21=K20,IF(LARGE(F21:J21,1)=LARGE(F20:J20,1),IF(LARGE(F21:J21,2)=LARGE(F20:J20,2),IF(LARGE(F21:J21,3)=LARGE(F20:J20,3),IF(LARGE(F21:J21,4)=LARGE(F20:J20,4),A20,COUNTA($K$7:K21)),COUNTA($K$7:K21)),COUNTA($K$7:K21)),COUNTA($K$7:K21)),COUNTA($K$7:K21)))</f>
        <v>15</v>
      </c>
      <c r="B21" s="7" t="s">
        <v>49</v>
      </c>
      <c r="C21" s="7"/>
      <c r="D21" s="7" t="s">
        <v>63</v>
      </c>
      <c r="E21" s="7"/>
      <c r="F21" s="7">
        <f>IF(ISNUMBER(MAX(N21:BI21)),MAX(N21:BI21),0)</f>
        <v>109</v>
      </c>
      <c r="G21" s="7">
        <f>IF(ISNUMBER(LARGE(N21:BI21,2)),LARGE(N21:BI21,2),0)</f>
        <v>105</v>
      </c>
      <c r="H21" s="7">
        <f>IF(ISNUMBER(LARGE(N21:BI21,3)),LARGE(N21:BI21,3),0)</f>
        <v>105</v>
      </c>
      <c r="I21" s="7">
        <f>IF(ISNUMBER(LARGE(N21:BI21,4)),LARGE(N21:BI21,4),0)</f>
        <v>102</v>
      </c>
      <c r="J21" s="7">
        <f>IF(ISNUMBER(LARGE(N21:BI21,5)),LARGE(N21:BI21,5),0)</f>
        <v>100</v>
      </c>
      <c r="K21" s="10">
        <f>SUM(F21:J21)</f>
        <v>521</v>
      </c>
      <c r="L21" s="46">
        <f>AVERAGE(M21:BA21)</f>
        <v>100.71428571428571</v>
      </c>
      <c r="N21" s="12"/>
      <c r="O21" s="13"/>
      <c r="P21" s="13"/>
      <c r="Q21" s="13"/>
      <c r="R21" s="13"/>
      <c r="S21" s="13">
        <v>91</v>
      </c>
      <c r="T21" s="13"/>
      <c r="U21" s="13"/>
      <c r="V21" s="13">
        <v>109</v>
      </c>
      <c r="W21" s="13">
        <v>100</v>
      </c>
      <c r="X21" s="13"/>
      <c r="Y21" s="13"/>
      <c r="Z21" s="7">
        <v>105</v>
      </c>
      <c r="AA21" s="7"/>
      <c r="AB21" s="7"/>
      <c r="AC21" s="14">
        <v>93</v>
      </c>
      <c r="AD21" s="14">
        <v>105</v>
      </c>
      <c r="AE21" s="7"/>
      <c r="AF21" s="7"/>
      <c r="AG21" s="7"/>
      <c r="AH21" s="7">
        <v>102</v>
      </c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</row>
    <row r="22" spans="1:53" ht="13.5">
      <c r="A22" s="19">
        <f>IF(K21=0,1,IF(K22=K21,IF(LARGE(F22:J22,1)=LARGE(F21:J21,1),IF(LARGE(F22:J22,2)=LARGE(F21:J21,2),IF(LARGE(F22:J22,3)=LARGE(F21:J21,3),IF(LARGE(F22:J22,4)=LARGE(F21:J21,4),A21,COUNTA($K$7:K22)),COUNTA($K$7:K22)),COUNTA($K$7:K22)),COUNTA($K$7:K22)),COUNTA($K$7:K22)))</f>
        <v>16</v>
      </c>
      <c r="B22" s="7" t="s">
        <v>19</v>
      </c>
      <c r="C22" s="7"/>
      <c r="D22" s="7" t="s">
        <v>32</v>
      </c>
      <c r="E22" s="7"/>
      <c r="F22" s="7">
        <f>IF(ISNUMBER(MAX(N22:BI22)),MAX(N22:BI22),0)</f>
        <v>110</v>
      </c>
      <c r="G22" s="7">
        <f>IF(ISNUMBER(LARGE(N22:BI22,2)),LARGE(N22:BI22,2),0)</f>
        <v>109</v>
      </c>
      <c r="H22" s="7">
        <f>IF(ISNUMBER(LARGE(N22:BI22,3)),LARGE(N22:BI22,3),0)</f>
        <v>103</v>
      </c>
      <c r="I22" s="7">
        <f>IF(ISNUMBER(LARGE(N22:BI22,4)),LARGE(N22:BI22,4),0)</f>
        <v>99</v>
      </c>
      <c r="J22" s="7">
        <f>IF(ISNUMBER(LARGE(N22:BI22,5)),LARGE(N22:BI22,5),0)</f>
        <v>98</v>
      </c>
      <c r="K22" s="10">
        <f>SUM(F22:J22)</f>
        <v>519</v>
      </c>
      <c r="L22" s="46">
        <f>AVERAGE(M22:BA22)</f>
        <v>97.63636363636364</v>
      </c>
      <c r="N22" s="12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35"/>
      <c r="AA22" s="35"/>
      <c r="AB22" s="35"/>
      <c r="AC22" s="7">
        <v>95</v>
      </c>
      <c r="AD22" s="7">
        <v>95</v>
      </c>
      <c r="AE22" s="7"/>
      <c r="AF22" s="7"/>
      <c r="AG22" s="7"/>
      <c r="AH22" s="7">
        <v>103</v>
      </c>
      <c r="AI22" s="7"/>
      <c r="AJ22" s="7">
        <v>95</v>
      </c>
      <c r="AK22" s="7"/>
      <c r="AL22" s="7">
        <v>110</v>
      </c>
      <c r="AM22" s="14">
        <v>98</v>
      </c>
      <c r="AN22" s="14"/>
      <c r="AO22" s="7"/>
      <c r="AP22" s="7">
        <v>89</v>
      </c>
      <c r="AQ22" s="7"/>
      <c r="AR22" s="7">
        <v>87</v>
      </c>
      <c r="AS22" s="7"/>
      <c r="AT22" s="7"/>
      <c r="AU22" s="7"/>
      <c r="AV22" s="7">
        <v>94</v>
      </c>
      <c r="AW22" s="7"/>
      <c r="AX22" s="7">
        <v>109</v>
      </c>
      <c r="AY22" s="7"/>
      <c r="AZ22" s="7">
        <v>99</v>
      </c>
      <c r="BA22" s="7"/>
    </row>
    <row r="23" spans="1:53" ht="13.5">
      <c r="A23" s="19">
        <f>IF(K22=0,1,IF(K23=K22,IF(LARGE(F23:J23,1)=LARGE(F22:J22,1),IF(LARGE(F23:J23,2)=LARGE(F22:J22,2),IF(LARGE(F23:J23,3)=LARGE(F22:J22,3),IF(LARGE(F23:J23,4)=LARGE(F22:J22,4),A22,COUNTA($K$7:K23)),COUNTA($K$7:K23)),COUNTA($K$7:K23)),COUNTA($K$7:K23)),COUNTA($K$7:K23)))</f>
        <v>17</v>
      </c>
      <c r="B23" s="7" t="s">
        <v>47</v>
      </c>
      <c r="C23" s="7"/>
      <c r="D23" s="7" t="s">
        <v>32</v>
      </c>
      <c r="E23" s="7"/>
      <c r="F23" s="7">
        <f>IF(ISNUMBER(MAX(N23:BI23)),MAX(N23:BI23),0)</f>
        <v>111</v>
      </c>
      <c r="G23" s="7">
        <f>IF(ISNUMBER(LARGE(N23:BI23,2)),LARGE(N23:BI23,2),0)</f>
        <v>108</v>
      </c>
      <c r="H23" s="7">
        <f>IF(ISNUMBER(LARGE(N23:BI23,3)),LARGE(N23:BI23,3),0)</f>
        <v>101</v>
      </c>
      <c r="I23" s="7">
        <f>IF(ISNUMBER(LARGE(N23:BI23,4)),LARGE(N23:BI23,4),0)</f>
        <v>97</v>
      </c>
      <c r="J23" s="7">
        <f>IF(ISNUMBER(LARGE(N23:BI23,5)),LARGE(N23:BI23,5),0)</f>
        <v>94</v>
      </c>
      <c r="K23" s="10">
        <f>SUM(F23:J23)</f>
        <v>511</v>
      </c>
      <c r="L23" s="46">
        <f>AVERAGE(M23:BA23)</f>
        <v>98.5</v>
      </c>
      <c r="M23" s="16"/>
      <c r="N23" s="12"/>
      <c r="O23" s="13"/>
      <c r="P23" s="13"/>
      <c r="Q23" s="13"/>
      <c r="R23" s="13"/>
      <c r="S23" s="13"/>
      <c r="T23" s="13"/>
      <c r="U23" s="13"/>
      <c r="V23" s="13">
        <v>94</v>
      </c>
      <c r="W23" s="13"/>
      <c r="X23" s="13"/>
      <c r="Y23" s="13"/>
      <c r="Z23" s="7">
        <v>97</v>
      </c>
      <c r="AA23" s="7"/>
      <c r="AB23" s="7"/>
      <c r="AC23" s="7">
        <v>91</v>
      </c>
      <c r="AD23" s="7"/>
      <c r="AE23" s="7"/>
      <c r="AF23" s="7"/>
      <c r="AG23" s="7"/>
      <c r="AH23" s="7"/>
      <c r="AI23" s="7"/>
      <c r="AJ23" s="7"/>
      <c r="AK23" s="7"/>
      <c r="AL23" s="7">
        <v>94</v>
      </c>
      <c r="AM23" s="7">
        <v>101</v>
      </c>
      <c r="AN23" s="7"/>
      <c r="AO23" s="7"/>
      <c r="AP23" s="7">
        <v>92</v>
      </c>
      <c r="AQ23" s="7"/>
      <c r="AR23" s="7"/>
      <c r="AS23" s="7"/>
      <c r="AT23" s="7"/>
      <c r="AU23" s="7"/>
      <c r="AV23" s="7"/>
      <c r="AW23" s="7">
        <v>108</v>
      </c>
      <c r="AX23" s="7">
        <v>111</v>
      </c>
      <c r="AY23" s="7"/>
      <c r="AZ23" s="7"/>
      <c r="BA23" s="7"/>
    </row>
    <row r="24" spans="1:53" ht="13.5">
      <c r="A24" s="19">
        <f>IF(K23=0,1,IF(K24=K23,IF(LARGE(F24:J24,1)=LARGE(F23:J23,1),IF(LARGE(F24:J24,2)=LARGE(F23:J23,2),IF(LARGE(F24:J24,3)=LARGE(F23:J23,3),IF(LARGE(F24:J24,4)=LARGE(F23:J23,4),A23,COUNTA($K$7:K24)),COUNTA($K$7:K24)),COUNTA($K$7:K24)),COUNTA($K$7:K24)),COUNTA($K$7:K24)))</f>
        <v>18</v>
      </c>
      <c r="B24" s="7" t="s">
        <v>71</v>
      </c>
      <c r="C24" s="7"/>
      <c r="D24" s="7" t="s">
        <v>38</v>
      </c>
      <c r="E24" s="7"/>
      <c r="F24" s="7">
        <f>IF(ISNUMBER(MAX(N24:BI24)),MAX(N24:BI24),0)</f>
        <v>103</v>
      </c>
      <c r="G24" s="7">
        <f>IF(ISNUMBER(LARGE(N24:BI24,2)),LARGE(N24:BI24,2),0)</f>
        <v>103</v>
      </c>
      <c r="H24" s="7">
        <f>IF(ISNUMBER(LARGE(N24:BI24,3)),LARGE(N24:BI24,3),0)</f>
        <v>102</v>
      </c>
      <c r="I24" s="7">
        <f>IF(ISNUMBER(LARGE(N24:BI24,4)),LARGE(N24:BI24,4),0)</f>
        <v>101</v>
      </c>
      <c r="J24" s="7">
        <f>IF(ISNUMBER(LARGE(N24:BI24,5)),LARGE(N24:BI24,5),0)</f>
        <v>100</v>
      </c>
      <c r="K24" s="10">
        <f>SUM(F24:J24)</f>
        <v>509</v>
      </c>
      <c r="L24" s="46">
        <f>AVERAGE(M24:BA24)</f>
        <v>90.3076923076923</v>
      </c>
      <c r="M24" s="16"/>
      <c r="N24" s="12"/>
      <c r="O24" s="13"/>
      <c r="P24" s="13">
        <v>79</v>
      </c>
      <c r="Q24" s="13">
        <v>74</v>
      </c>
      <c r="R24" s="13"/>
      <c r="S24" s="13"/>
      <c r="T24" s="13"/>
      <c r="U24" s="13">
        <v>89</v>
      </c>
      <c r="V24" s="13"/>
      <c r="W24" s="13"/>
      <c r="X24" s="13"/>
      <c r="Y24" s="13"/>
      <c r="Z24" s="7"/>
      <c r="AA24" s="7">
        <v>82</v>
      </c>
      <c r="AB24" s="7">
        <v>101</v>
      </c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>
        <v>91</v>
      </c>
      <c r="AO24" s="7">
        <v>82</v>
      </c>
      <c r="AP24" s="7">
        <v>83</v>
      </c>
      <c r="AQ24" s="7"/>
      <c r="AR24" s="7"/>
      <c r="AS24" s="7">
        <v>103</v>
      </c>
      <c r="AT24" s="7">
        <v>103</v>
      </c>
      <c r="AU24" s="7"/>
      <c r="AV24" s="7"/>
      <c r="AW24" s="7"/>
      <c r="AX24" s="7">
        <v>102</v>
      </c>
      <c r="AY24" s="7">
        <v>100</v>
      </c>
      <c r="AZ24" s="7">
        <v>85</v>
      </c>
      <c r="BA24" s="7"/>
    </row>
    <row r="25" spans="1:53" ht="13.5">
      <c r="A25" s="19">
        <f>IF(K24=0,1,IF(K25=K24,IF(LARGE(F25:J25,1)=LARGE(F24:J24,1),IF(LARGE(F25:J25,2)=LARGE(F24:J24,2),IF(LARGE(F25:J25,3)=LARGE(F24:J24,3),IF(LARGE(F25:J25,4)=LARGE(F24:J24,4),A24,COUNTA($K$7:K25)),COUNTA($K$7:K25)),COUNTA($K$7:K25)),COUNTA($K$7:K25)),COUNTA($K$7:K25)))</f>
        <v>19</v>
      </c>
      <c r="B25" s="14" t="s">
        <v>64</v>
      </c>
      <c r="C25" s="14"/>
      <c r="D25" s="14" t="s">
        <v>2</v>
      </c>
      <c r="E25" s="14"/>
      <c r="F25" s="7">
        <f>IF(ISNUMBER(MAX(N25:BI25)),MAX(N25:BI25),0)</f>
        <v>104</v>
      </c>
      <c r="G25" s="7">
        <f>IF(ISNUMBER(LARGE(N25:BI25,2)),LARGE(N25:BI25,2),0)</f>
        <v>103</v>
      </c>
      <c r="H25" s="7">
        <f>IF(ISNUMBER(LARGE(N25:BI25,3)),LARGE(N25:BI25,3),0)</f>
        <v>101</v>
      </c>
      <c r="I25" s="7">
        <f>IF(ISNUMBER(LARGE(N25:BI25,4)),LARGE(N25:BI25,4),0)</f>
        <v>99</v>
      </c>
      <c r="J25" s="7">
        <f>IF(ISNUMBER(LARGE(N25:BI25,5)),LARGE(N25:BI25,5),0)</f>
        <v>97</v>
      </c>
      <c r="K25" s="10">
        <f>SUM(F25:J25)</f>
        <v>504</v>
      </c>
      <c r="L25" s="46">
        <f>AVERAGE(M25:BA25)</f>
        <v>96.3</v>
      </c>
      <c r="M25" s="44"/>
      <c r="N25" s="35"/>
      <c r="O25" s="14"/>
      <c r="P25" s="14">
        <v>101</v>
      </c>
      <c r="Q25" s="13">
        <v>104</v>
      </c>
      <c r="R25" s="13"/>
      <c r="S25" s="13">
        <v>95</v>
      </c>
      <c r="T25" s="13"/>
      <c r="U25" s="13"/>
      <c r="V25" s="13">
        <v>89</v>
      </c>
      <c r="W25" s="13"/>
      <c r="X25" s="13"/>
      <c r="Y25" s="13"/>
      <c r="Z25" s="7">
        <v>94</v>
      </c>
      <c r="AA25" s="7"/>
      <c r="AB25" s="7"/>
      <c r="AC25" s="7">
        <v>97</v>
      </c>
      <c r="AD25" s="7"/>
      <c r="AE25" s="7"/>
      <c r="AF25" s="7"/>
      <c r="AG25" s="7"/>
      <c r="AH25" s="7">
        <v>99</v>
      </c>
      <c r="AI25" s="7"/>
      <c r="AJ25" s="7"/>
      <c r="AK25" s="7"/>
      <c r="AL25" s="7"/>
      <c r="AM25" s="7">
        <v>103</v>
      </c>
      <c r="AN25" s="7"/>
      <c r="AO25" s="14"/>
      <c r="AP25" s="14">
        <v>92</v>
      </c>
      <c r="AQ25" s="7"/>
      <c r="AR25" s="7"/>
      <c r="AS25" s="7"/>
      <c r="AT25" s="7"/>
      <c r="AU25" s="7"/>
      <c r="AV25" s="7"/>
      <c r="AW25" s="7"/>
      <c r="AX25" s="7"/>
      <c r="AY25" s="7"/>
      <c r="AZ25" s="7">
        <v>89</v>
      </c>
      <c r="BA25" s="7"/>
    </row>
    <row r="26" spans="1:53" ht="13.5">
      <c r="A26" s="19">
        <f>IF(K25=0,1,IF(K26=K25,IF(LARGE(F26:J26,1)=LARGE(F25:J25,1),IF(LARGE(F26:J26,2)=LARGE(F25:J25,2),IF(LARGE(F26:J26,3)=LARGE(F25:J25,3),IF(LARGE(F26:J26,4)=LARGE(F25:J25,4),A25,COUNTA($K$7:K26)),COUNTA($K$7:K26)),COUNTA($K$7:K26)),COUNTA($K$7:K26)),COUNTA($K$7:K26)))</f>
        <v>20</v>
      </c>
      <c r="B26" s="7" t="s">
        <v>6</v>
      </c>
      <c r="C26" s="7"/>
      <c r="D26" s="7" t="s">
        <v>2</v>
      </c>
      <c r="E26" s="7" t="s">
        <v>16</v>
      </c>
      <c r="F26" s="7">
        <f>IF(ISNUMBER(MAX(N26:BI26)),MAX(N26:BI26),0)</f>
        <v>102</v>
      </c>
      <c r="G26" s="7">
        <f>IF(ISNUMBER(LARGE(N26:BI26,2)),LARGE(N26:BI26,2),0)</f>
        <v>102</v>
      </c>
      <c r="H26" s="7">
        <f>IF(ISNUMBER(LARGE(N26:BI26,3)),LARGE(N26:BI26,3),0)</f>
        <v>99</v>
      </c>
      <c r="I26" s="7">
        <f>IF(ISNUMBER(LARGE(N26:BI26,4)),LARGE(N26:BI26,4),0)</f>
        <v>98</v>
      </c>
      <c r="J26" s="7">
        <f>IF(ISNUMBER(LARGE(N26:BI26,5)),LARGE(N26:BI26,5),0)</f>
        <v>97</v>
      </c>
      <c r="K26" s="10">
        <f>SUM(F26:J26)</f>
        <v>498</v>
      </c>
      <c r="L26" s="46">
        <f>AVERAGE(M26:BA26)</f>
        <v>96</v>
      </c>
      <c r="N26" s="12"/>
      <c r="O26" s="14"/>
      <c r="P26" s="13"/>
      <c r="Q26" s="13"/>
      <c r="R26" s="13"/>
      <c r="S26" s="13"/>
      <c r="T26" s="13"/>
      <c r="U26" s="13"/>
      <c r="V26" s="13"/>
      <c r="W26" s="13">
        <v>90</v>
      </c>
      <c r="X26" s="13"/>
      <c r="Y26" s="13"/>
      <c r="Z26" s="7"/>
      <c r="AA26" s="7"/>
      <c r="AB26" s="7"/>
      <c r="AC26" s="7">
        <v>102</v>
      </c>
      <c r="AD26" s="7"/>
      <c r="AE26" s="7"/>
      <c r="AF26" s="7"/>
      <c r="AG26" s="7"/>
      <c r="AH26" s="7">
        <v>99</v>
      </c>
      <c r="AI26" s="7"/>
      <c r="AJ26" s="7">
        <v>97</v>
      </c>
      <c r="AK26" s="7"/>
      <c r="AL26" s="7">
        <v>98</v>
      </c>
      <c r="AM26" s="7">
        <v>102</v>
      </c>
      <c r="AN26" s="7"/>
      <c r="AO26" s="7"/>
      <c r="AP26" s="7">
        <v>83</v>
      </c>
      <c r="AQ26" s="7"/>
      <c r="AR26" s="7"/>
      <c r="AS26" s="7"/>
      <c r="AT26" s="7"/>
      <c r="AU26" s="7"/>
      <c r="AV26" s="7"/>
      <c r="AW26" s="7"/>
      <c r="AX26" s="7"/>
      <c r="AY26" s="7"/>
      <c r="AZ26" s="7">
        <v>97</v>
      </c>
      <c r="BA26" s="7"/>
    </row>
    <row r="27" spans="1:53" ht="13.5">
      <c r="A27" s="19">
        <f>IF(K26=0,1,IF(K27=K26,IF(LARGE(F27:J27,1)=LARGE(F26:J26,1),IF(LARGE(F27:J27,2)=LARGE(F26:J26,2),IF(LARGE(F27:J27,3)=LARGE(F26:J26,3),IF(LARGE(F27:J27,4)=LARGE(F26:J26,4),A26,COUNTA($K$7:K27)),COUNTA($K$7:K27)),COUNTA($K$7:K27)),COUNTA($K$7:K27)),COUNTA($K$7:K27)))</f>
        <v>21</v>
      </c>
      <c r="B27" s="7" t="s">
        <v>14</v>
      </c>
      <c r="C27" s="7"/>
      <c r="D27" s="7" t="s">
        <v>2</v>
      </c>
      <c r="E27" s="7"/>
      <c r="F27" s="7">
        <f>IF(ISNUMBER(MAX(N27:BI27)),MAX(N27:BI27),0)</f>
        <v>107</v>
      </c>
      <c r="G27" s="7">
        <f>IF(ISNUMBER(LARGE(N27:BI27,2)),LARGE(N27:BI27,2),0)</f>
        <v>99</v>
      </c>
      <c r="H27" s="7">
        <f>IF(ISNUMBER(LARGE(N27:BI27,3)),LARGE(N27:BI27,3),0)</f>
        <v>99</v>
      </c>
      <c r="I27" s="7">
        <f>IF(ISNUMBER(LARGE(N27:BI27,4)),LARGE(N27:BI27,4),0)</f>
        <v>97</v>
      </c>
      <c r="J27" s="7">
        <f>IF(ISNUMBER(LARGE(N27:BI27,5)),LARGE(N27:BI27,5),0)</f>
        <v>96</v>
      </c>
      <c r="K27" s="10">
        <f>SUM(F27:J27)</f>
        <v>498</v>
      </c>
      <c r="L27" s="46">
        <f>AVERAGE(M27:BA27)</f>
        <v>98</v>
      </c>
      <c r="N27" s="12"/>
      <c r="O27" s="13"/>
      <c r="P27" s="13"/>
      <c r="Q27" s="13"/>
      <c r="R27" s="13"/>
      <c r="S27" s="13"/>
      <c r="T27" s="13">
        <v>97</v>
      </c>
      <c r="U27" s="13">
        <v>107</v>
      </c>
      <c r="V27" s="13">
        <v>93</v>
      </c>
      <c r="W27" s="13"/>
      <c r="X27" s="14"/>
      <c r="Y27" s="14"/>
      <c r="Z27" s="14">
        <v>96</v>
      </c>
      <c r="AA27" s="14"/>
      <c r="AB27" s="14"/>
      <c r="AC27" s="7">
        <v>99</v>
      </c>
      <c r="AD27" s="7"/>
      <c r="AE27" s="7"/>
      <c r="AF27" s="7"/>
      <c r="AG27" s="7"/>
      <c r="AH27" s="7"/>
      <c r="AI27" s="7"/>
      <c r="AJ27" s="7"/>
      <c r="AK27" s="7"/>
      <c r="AL27" s="14"/>
      <c r="AM27" s="7">
        <v>95</v>
      </c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>
        <v>99</v>
      </c>
      <c r="BA27" s="7"/>
    </row>
    <row r="28" spans="1:53" ht="13.5">
      <c r="A28" s="19">
        <f>IF(K27=0,1,IF(K28=K27,IF(LARGE(F28:J28,1)=LARGE(F27:J27,1),IF(LARGE(F28:J28,2)=LARGE(F27:J27,2),IF(LARGE(F28:J28,3)=LARGE(F27:J27,3),IF(LARGE(F28:J28,4)=LARGE(F27:J27,4),A27,COUNTA($K$7:K28)),COUNTA($K$7:K28)),COUNTA($K$7:K28)),COUNTA($K$7:K28)),COUNTA($K$7:K28)))</f>
        <v>22</v>
      </c>
      <c r="B28" s="7" t="s">
        <v>11</v>
      </c>
      <c r="C28" s="7"/>
      <c r="D28" s="7" t="s">
        <v>12</v>
      </c>
      <c r="E28" s="7"/>
      <c r="F28" s="7">
        <f>IF(ISNUMBER(MAX(N28:BI28)),MAX(N28:BI28),0)</f>
        <v>104</v>
      </c>
      <c r="G28" s="7">
        <f>IF(ISNUMBER(LARGE(N28:BI28,2)),LARGE(N28:BI28,2),0)</f>
        <v>101</v>
      </c>
      <c r="H28" s="7">
        <f>IF(ISNUMBER(LARGE(N28:BI28,3)),LARGE(N28:BI28,3),0)</f>
        <v>100</v>
      </c>
      <c r="I28" s="7">
        <f>IF(ISNUMBER(LARGE(N28:BI28,4)),LARGE(N28:BI28,4),0)</f>
        <v>99</v>
      </c>
      <c r="J28" s="7">
        <f>IF(ISNUMBER(LARGE(N28:BI28,5)),LARGE(N28:BI28,5),0)</f>
        <v>93</v>
      </c>
      <c r="K28" s="10">
        <f>SUM(F28:J28)</f>
        <v>497</v>
      </c>
      <c r="L28" s="46">
        <f>AVERAGE(M28:BA28)</f>
        <v>96.83333333333333</v>
      </c>
      <c r="N28" s="12"/>
      <c r="O28" s="13"/>
      <c r="P28" s="13"/>
      <c r="Q28" s="13"/>
      <c r="R28" s="13"/>
      <c r="S28" s="13">
        <v>99</v>
      </c>
      <c r="T28" s="13"/>
      <c r="U28" s="13"/>
      <c r="V28" s="13">
        <v>100</v>
      </c>
      <c r="W28" s="13"/>
      <c r="X28" s="13"/>
      <c r="Y28" s="13"/>
      <c r="Z28" s="7"/>
      <c r="AA28" s="7"/>
      <c r="AB28" s="7"/>
      <c r="AC28" s="7">
        <v>101</v>
      </c>
      <c r="AD28" s="7">
        <v>104</v>
      </c>
      <c r="AE28" s="7"/>
      <c r="AF28" s="7"/>
      <c r="AG28" s="7"/>
      <c r="AH28" s="7"/>
      <c r="AI28" s="7"/>
      <c r="AJ28" s="7"/>
      <c r="AK28" s="7"/>
      <c r="AL28" s="7">
        <v>84</v>
      </c>
      <c r="AM28" s="7">
        <v>93</v>
      </c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</row>
    <row r="29" spans="1:53" ht="13.5">
      <c r="A29" s="19">
        <f>IF(K28=0,1,IF(K29=K28,IF(LARGE(F29:J29,1)=LARGE(F28:J28,1),IF(LARGE(F29:J29,2)=LARGE(F28:J28,2),IF(LARGE(F29:J29,3)=LARGE(F28:J28,3),IF(LARGE(F29:J29,4)=LARGE(F28:J28,4),A28,COUNTA($K$7:K29)),COUNTA($K$7:K29)),COUNTA($K$7:K29)),COUNTA($K$7:K29)),COUNTA($K$7:K29)))</f>
        <v>23</v>
      </c>
      <c r="B29" s="7" t="s">
        <v>50</v>
      </c>
      <c r="C29" s="7"/>
      <c r="D29" s="7" t="s">
        <v>12</v>
      </c>
      <c r="E29" s="7"/>
      <c r="F29" s="7">
        <f>IF(ISNUMBER(MAX(N29:BI29)),MAX(N29:BI29),0)</f>
        <v>97</v>
      </c>
      <c r="G29" s="7">
        <f>IF(ISNUMBER(LARGE(N29:BI29,2)),LARGE(N29:BI29,2),0)</f>
        <v>95</v>
      </c>
      <c r="H29" s="7">
        <f>IF(ISNUMBER(LARGE(N29:BI29,3)),LARGE(N29:BI29,3),0)</f>
        <v>95</v>
      </c>
      <c r="I29" s="7">
        <f>IF(ISNUMBER(LARGE(N29:BI29,4)),LARGE(N29:BI29,4),0)</f>
        <v>93</v>
      </c>
      <c r="J29" s="7">
        <f>IF(ISNUMBER(LARGE(N29:BI29,5)),LARGE(N29:BI29,5),0)</f>
        <v>85</v>
      </c>
      <c r="K29" s="10">
        <f>SUM(F29:J29)</f>
        <v>465</v>
      </c>
      <c r="L29" s="46">
        <f>AVERAGE(M29:BA29)</f>
        <v>91.16666666666667</v>
      </c>
      <c r="N29" s="12"/>
      <c r="O29" s="13"/>
      <c r="P29" s="13"/>
      <c r="Q29" s="13"/>
      <c r="R29" s="13"/>
      <c r="S29" s="13"/>
      <c r="T29" s="13"/>
      <c r="U29" s="13"/>
      <c r="V29" s="13">
        <v>93</v>
      </c>
      <c r="W29" s="13"/>
      <c r="X29" s="13">
        <v>97</v>
      </c>
      <c r="Y29" s="13"/>
      <c r="Z29" s="7"/>
      <c r="AA29" s="7"/>
      <c r="AB29" s="7"/>
      <c r="AC29" s="7">
        <v>95</v>
      </c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>
        <v>95</v>
      </c>
      <c r="AQ29" s="7"/>
      <c r="AR29" s="7"/>
      <c r="AS29" s="7"/>
      <c r="AT29" s="7"/>
      <c r="AU29" s="7"/>
      <c r="AV29" s="7">
        <v>85</v>
      </c>
      <c r="AW29" s="7"/>
      <c r="AX29" s="7"/>
      <c r="AY29" s="7"/>
      <c r="AZ29" s="7">
        <v>82</v>
      </c>
      <c r="BA29" s="7"/>
    </row>
    <row r="30" spans="1:53" ht="13.5">
      <c r="A30" s="19">
        <f>IF(K29=0,1,IF(K30=K29,IF(LARGE(F30:J30,1)=LARGE(F29:J29,1),IF(LARGE(F30:J30,2)=LARGE(F29:J29,2),IF(LARGE(F30:J30,3)=LARGE(F29:J29,3),IF(LARGE(F30:J30,4)=LARGE(F29:J29,4),A29,COUNTA($K$7:K30)),COUNTA($K$7:K30)),COUNTA($K$7:K30)),COUNTA($K$7:K30)),COUNTA($K$7:K30)))</f>
        <v>24</v>
      </c>
      <c r="B30" s="7" t="s">
        <v>36</v>
      </c>
      <c r="C30" s="7"/>
      <c r="D30" s="7" t="s">
        <v>2</v>
      </c>
      <c r="E30" s="7"/>
      <c r="F30" s="7">
        <f>IF(ISNUMBER(MAX(N30:BI30)),MAX(N30:BI30),0)</f>
        <v>106</v>
      </c>
      <c r="G30" s="7">
        <f>IF(ISNUMBER(LARGE(N30:BI30,2)),LARGE(N30:BI30,2),0)</f>
        <v>105</v>
      </c>
      <c r="H30" s="7">
        <f>IF(ISNUMBER(LARGE(N30:BI30,3)),LARGE(N30:BI30,3),0)</f>
        <v>102</v>
      </c>
      <c r="I30" s="7">
        <f>IF(ISNUMBER(LARGE(N30:BI30,4)),LARGE(N30:BI30,4),0)</f>
        <v>102</v>
      </c>
      <c r="J30" s="7">
        <f>IF(ISNUMBER(LARGE(N30:BI30,5)),LARGE(N30:BI30,5),0)</f>
        <v>0</v>
      </c>
      <c r="K30" s="10">
        <f>SUM(F30:J30)</f>
        <v>415</v>
      </c>
      <c r="L30" s="46">
        <f>AVERAGE(M30:BA30)</f>
        <v>103.75</v>
      </c>
      <c r="M30" s="16"/>
      <c r="N30" s="12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7"/>
      <c r="AA30" s="7"/>
      <c r="AB30" s="7"/>
      <c r="AC30" s="35"/>
      <c r="AD30" s="35"/>
      <c r="AE30" s="35"/>
      <c r="AF30" s="35"/>
      <c r="AG30" s="35"/>
      <c r="AH30" s="35">
        <v>106</v>
      </c>
      <c r="AI30" s="7"/>
      <c r="AJ30" s="7"/>
      <c r="AK30" s="7"/>
      <c r="AL30" s="7"/>
      <c r="AM30" s="7"/>
      <c r="AN30" s="7"/>
      <c r="AO30" s="7"/>
      <c r="AP30" s="7"/>
      <c r="AQ30" s="35"/>
      <c r="AR30" s="35"/>
      <c r="AS30" s="35"/>
      <c r="AT30" s="35"/>
      <c r="AU30" s="35"/>
      <c r="AV30" s="7"/>
      <c r="AW30" s="7">
        <v>105</v>
      </c>
      <c r="AX30" s="7"/>
      <c r="AY30" s="7">
        <v>102</v>
      </c>
      <c r="AZ30" s="7">
        <v>102</v>
      </c>
      <c r="BA30" s="7"/>
    </row>
    <row r="31" spans="1:53" ht="13.5">
      <c r="A31" s="19">
        <f>IF(K30=0,1,IF(K31=K30,IF(LARGE(F31:J31,1)=LARGE(F30:J30,1),IF(LARGE(F31:J31,2)=LARGE(F30:J30,2),IF(LARGE(F31:J31,3)=LARGE(F30:J30,3),IF(LARGE(F31:J31,4)=LARGE(F30:J30,4),A30,COUNTA($K$7:K31)),COUNTA($K$7:K31)),COUNTA($K$7:K31)),COUNTA($K$7:K31)),COUNTA($K$7:K31)))</f>
        <v>25</v>
      </c>
      <c r="B31" s="7" t="s">
        <v>44</v>
      </c>
      <c r="C31" s="7"/>
      <c r="D31" s="7" t="s">
        <v>15</v>
      </c>
      <c r="E31" s="7"/>
      <c r="F31" s="7">
        <f>IF(ISNUMBER(MAX(N31:BI31)),MAX(N31:BI31),0)</f>
        <v>89</v>
      </c>
      <c r="G31" s="7">
        <f>IF(ISNUMBER(LARGE(N31:BI31,2)),LARGE(N31:BI31,2),0)</f>
        <v>86</v>
      </c>
      <c r="H31" s="7">
        <f>IF(ISNUMBER(LARGE(N31:BI31,3)),LARGE(N31:BI31,3),0)</f>
        <v>84</v>
      </c>
      <c r="I31" s="7">
        <f>IF(ISNUMBER(LARGE(N31:BI31,4)),LARGE(N31:BI31,4),0)</f>
        <v>68</v>
      </c>
      <c r="J31" s="7">
        <f>IF(ISNUMBER(LARGE(N31:BI31,5)),LARGE(N31:BI31,5),0)</f>
        <v>67</v>
      </c>
      <c r="K31" s="10">
        <f>SUM(F31:J31)</f>
        <v>394</v>
      </c>
      <c r="L31" s="46">
        <f>AVERAGE(M31:BA31)</f>
        <v>75.66666666666667</v>
      </c>
      <c r="M31" s="16"/>
      <c r="N31" s="12"/>
      <c r="O31" s="13"/>
      <c r="P31" s="13"/>
      <c r="Q31" s="13"/>
      <c r="R31" s="13"/>
      <c r="S31" s="13"/>
      <c r="T31" s="13"/>
      <c r="U31" s="13"/>
      <c r="V31" s="13"/>
      <c r="W31" s="13">
        <v>68</v>
      </c>
      <c r="X31" s="13"/>
      <c r="Y31" s="13"/>
      <c r="Z31" s="7"/>
      <c r="AA31" s="7"/>
      <c r="AB31" s="7"/>
      <c r="AC31" s="7">
        <v>67</v>
      </c>
      <c r="AD31" s="7"/>
      <c r="AE31" s="7"/>
      <c r="AF31" s="7"/>
      <c r="AG31" s="7"/>
      <c r="AH31" s="7"/>
      <c r="AI31" s="7"/>
      <c r="AJ31" s="7"/>
      <c r="AK31" s="7"/>
      <c r="AL31" s="7"/>
      <c r="AM31" s="7">
        <v>86</v>
      </c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>
        <v>89</v>
      </c>
      <c r="AY31" s="7">
        <v>84</v>
      </c>
      <c r="AZ31" s="7">
        <v>60</v>
      </c>
      <c r="BA31" s="7"/>
    </row>
    <row r="32" spans="1:53" ht="13.5">
      <c r="A32" s="19">
        <f>IF(K31=0,1,IF(K32=K31,IF(LARGE(F32:J32,1)=LARGE(F31:J31,1),IF(LARGE(F32:J32,2)=LARGE(F31:J31,2),IF(LARGE(F32:J32,3)=LARGE(F31:J31,3),IF(LARGE(F32:J32,4)=LARGE(F31:J31,4),A31,COUNTA($K$7:K32)),COUNTA($K$7:K32)),COUNTA($K$7:K32)),COUNTA($K$7:K32)),COUNTA($K$7:K32)))</f>
        <v>26</v>
      </c>
      <c r="B32" s="35" t="s">
        <v>61</v>
      </c>
      <c r="C32" s="35"/>
      <c r="D32" s="35" t="s">
        <v>2</v>
      </c>
      <c r="E32" s="35"/>
      <c r="F32" s="35">
        <f>IF(ISNUMBER(MAX(N32:BI32)),MAX(N32:BI32),0)</f>
        <v>85</v>
      </c>
      <c r="G32" s="35">
        <f>IF(ISNUMBER(LARGE(N32:BI32,2)),LARGE(N32:BI32,2),0)</f>
        <v>77</v>
      </c>
      <c r="H32" s="35">
        <f>IF(ISNUMBER(LARGE(N32:BI32,3)),LARGE(N32:BI32,3),0)</f>
        <v>71</v>
      </c>
      <c r="I32" s="35">
        <f>IF(ISNUMBER(LARGE(N32:BI32,4)),LARGE(N32:BI32,4),0)</f>
        <v>68</v>
      </c>
      <c r="J32" s="35">
        <f>IF(ISNUMBER(LARGE(N32:BI32,5)),LARGE(N32:BI32,5),0)</f>
        <v>66</v>
      </c>
      <c r="K32" s="36">
        <f>SUM(F32:J32)</f>
        <v>367</v>
      </c>
      <c r="L32" s="46">
        <f>AVERAGE(M32:BA32)</f>
        <v>71.33333333333333</v>
      </c>
      <c r="M32" s="39"/>
      <c r="N32" s="12"/>
      <c r="O32" s="35"/>
      <c r="P32" s="13">
        <v>77</v>
      </c>
      <c r="Q32" s="13">
        <v>85</v>
      </c>
      <c r="R32" s="13"/>
      <c r="S32" s="13"/>
      <c r="T32" s="13"/>
      <c r="U32" s="13"/>
      <c r="V32" s="13"/>
      <c r="W32" s="13">
        <v>68</v>
      </c>
      <c r="X32" s="13"/>
      <c r="Y32" s="13"/>
      <c r="Z32" s="7"/>
      <c r="AA32" s="7"/>
      <c r="AB32" s="7"/>
      <c r="AC32" s="7">
        <v>61</v>
      </c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>
        <v>66</v>
      </c>
      <c r="AQ32" s="7"/>
      <c r="AR32" s="7"/>
      <c r="AS32" s="7"/>
      <c r="AT32" s="7"/>
      <c r="AU32" s="7"/>
      <c r="AV32" s="7"/>
      <c r="AW32" s="7"/>
      <c r="AX32" s="7"/>
      <c r="AY32" s="7"/>
      <c r="AZ32" s="7">
        <v>71</v>
      </c>
      <c r="BA32" s="7"/>
    </row>
    <row r="33" spans="1:53" ht="13.5">
      <c r="A33" s="19">
        <f>IF(K32=0,1,IF(K33=K32,IF(LARGE(F33:J33,1)=LARGE(F32:J32,1),IF(LARGE(F33:J33,2)=LARGE(F32:J32,2),IF(LARGE(F33:J33,3)=LARGE(F32:J32,3),IF(LARGE(F33:J33,4)=LARGE(F32:J32,4),A32,COUNTA($K$7:K33)),COUNTA($K$7:K33)),COUNTA($K$7:K33)),COUNTA($K$7:K33)),COUNTA($K$7:K33)))</f>
        <v>27</v>
      </c>
      <c r="B33" s="7" t="s">
        <v>42</v>
      </c>
      <c r="C33" s="7"/>
      <c r="D33" s="7" t="s">
        <v>12</v>
      </c>
      <c r="E33" s="7"/>
      <c r="F33" s="7">
        <f>IF(ISNUMBER(MAX(N33:BI33)),MAX(N33:BI33),0)</f>
        <v>98</v>
      </c>
      <c r="G33" s="7">
        <f>IF(ISNUMBER(LARGE(N33:BI33,2)),LARGE(N33:BI33,2),0)</f>
        <v>93</v>
      </c>
      <c r="H33" s="7">
        <f>IF(ISNUMBER(LARGE(N33:BI33,3)),LARGE(N33:BI33,3),0)</f>
        <v>86</v>
      </c>
      <c r="I33" s="7">
        <f>IF(ISNUMBER(LARGE(N33:BI33,4)),LARGE(N33:BI33,4),0)</f>
        <v>84</v>
      </c>
      <c r="J33" s="7">
        <f>IF(ISNUMBER(LARGE(N33:BI33,5)),LARGE(N33:BI33,5),0)</f>
        <v>0</v>
      </c>
      <c r="K33" s="10">
        <f>SUM(F33:J33)</f>
        <v>361</v>
      </c>
      <c r="L33" s="46">
        <f>AVERAGE(M33:BA33)</f>
        <v>90.25</v>
      </c>
      <c r="N33" s="12"/>
      <c r="O33" s="13"/>
      <c r="P33" s="13"/>
      <c r="Q33" s="13"/>
      <c r="R33" s="13"/>
      <c r="S33" s="13"/>
      <c r="T33" s="13"/>
      <c r="U33" s="13"/>
      <c r="V33" s="13">
        <v>86</v>
      </c>
      <c r="W33" s="13"/>
      <c r="X33" s="13"/>
      <c r="Y33" s="13"/>
      <c r="Z33" s="7"/>
      <c r="AA33" s="7"/>
      <c r="AB33" s="7"/>
      <c r="AC33" s="7">
        <v>98</v>
      </c>
      <c r="AD33" s="7"/>
      <c r="AE33" s="7"/>
      <c r="AF33" s="7"/>
      <c r="AG33" s="7"/>
      <c r="AH33" s="7"/>
      <c r="AI33" s="7"/>
      <c r="AJ33" s="7"/>
      <c r="AK33" s="7"/>
      <c r="AL33" s="7">
        <v>84</v>
      </c>
      <c r="AM33" s="7"/>
      <c r="AN33" s="7"/>
      <c r="AO33" s="7"/>
      <c r="AP33" s="7"/>
      <c r="AQ33" s="7"/>
      <c r="AR33" s="7"/>
      <c r="AS33" s="7"/>
      <c r="AT33" s="7"/>
      <c r="AU33" s="7"/>
      <c r="AV33" s="7">
        <v>93</v>
      </c>
      <c r="AW33" s="7"/>
      <c r="AX33" s="7"/>
      <c r="AY33" s="7"/>
      <c r="AZ33" s="7"/>
      <c r="BA33" s="7"/>
    </row>
    <row r="34" spans="1:53" ht="13.5">
      <c r="A34" s="19">
        <f>IF(K33=0,1,IF(K34=K33,IF(LARGE(F34:J34,1)=LARGE(F33:J33,1),IF(LARGE(F34:J34,2)=LARGE(F33:J33,2),IF(LARGE(F34:J34,3)=LARGE(F33:J33,3),IF(LARGE(F34:J34,4)=LARGE(F33:J33,4),A33,COUNTA($K$7:K34)),COUNTA($K$7:K34)),COUNTA($K$7:K34)),COUNTA($K$7:K34)),COUNTA($K$7:K34)))</f>
        <v>28</v>
      </c>
      <c r="B34" s="7" t="s">
        <v>76</v>
      </c>
      <c r="C34" s="7"/>
      <c r="D34" s="7" t="s">
        <v>2</v>
      </c>
      <c r="E34" s="7"/>
      <c r="F34" s="7">
        <f>IF(ISNUMBER(MAX(N34:BI34)),MAX(N34:BI34),0)</f>
        <v>113</v>
      </c>
      <c r="G34" s="7">
        <f>IF(ISNUMBER(LARGE(N34:BI34,2)),LARGE(N34:BI34,2),0)</f>
        <v>111</v>
      </c>
      <c r="H34" s="7">
        <f>IF(ISNUMBER(LARGE(N34:BI34,3)),LARGE(N34:BI34,3),0)</f>
        <v>106</v>
      </c>
      <c r="I34" s="7">
        <f>IF(ISNUMBER(LARGE(N34:BI34,4)),LARGE(N34:BI34,4),0)</f>
        <v>0</v>
      </c>
      <c r="J34" s="7">
        <f>IF(ISNUMBER(LARGE(N34:BI34,5)),LARGE(N34:BI34,5),0)</f>
        <v>0</v>
      </c>
      <c r="K34" s="10">
        <f>SUM(F34:J34)</f>
        <v>330</v>
      </c>
      <c r="L34" s="46">
        <f>AVERAGE(M34:BA34)</f>
        <v>110</v>
      </c>
      <c r="N34" s="12"/>
      <c r="O34" s="13"/>
      <c r="P34" s="13"/>
      <c r="Q34" s="13"/>
      <c r="R34" s="13"/>
      <c r="S34" s="13"/>
      <c r="T34" s="13"/>
      <c r="U34" s="13"/>
      <c r="V34" s="13"/>
      <c r="W34" s="35">
        <v>106</v>
      </c>
      <c r="X34" s="13"/>
      <c r="Y34" s="13"/>
      <c r="Z34" s="7">
        <v>113</v>
      </c>
      <c r="AA34" s="7"/>
      <c r="AB34" s="7"/>
      <c r="AC34" s="7"/>
      <c r="AD34" s="7"/>
      <c r="AE34" s="7"/>
      <c r="AF34" s="7"/>
      <c r="AG34" s="7"/>
      <c r="AH34" s="7"/>
      <c r="AI34" s="7"/>
      <c r="AJ34" s="7">
        <v>111</v>
      </c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</row>
    <row r="35" spans="1:53" ht="13.5">
      <c r="A35" s="19">
        <f>IF(K34=0,1,IF(K35=K34,IF(LARGE(F35:J35,1)=LARGE(F34:J34,1),IF(LARGE(F35:J35,2)=LARGE(F34:J34,2),IF(LARGE(F35:J35,3)=LARGE(F34:J34,3),IF(LARGE(F35:J35,4)=LARGE(F34:J34,4),A34,COUNTA($K$7:K35)),COUNTA($K$7:K35)),COUNTA($K$7:K35)),COUNTA($K$7:K35)),COUNTA($K$7:K35)))</f>
        <v>29</v>
      </c>
      <c r="B35" s="7" t="s">
        <v>53</v>
      </c>
      <c r="C35" s="7"/>
      <c r="D35" s="7" t="s">
        <v>2</v>
      </c>
      <c r="E35" s="7"/>
      <c r="F35" s="7">
        <f>IF(ISNUMBER(MAX(N35:BI35)),MAX(N35:BI35),0)</f>
        <v>81</v>
      </c>
      <c r="G35" s="7">
        <f>IF(ISNUMBER(LARGE(N35:BI35,2)),LARGE(N35:BI35,2),0)</f>
        <v>81</v>
      </c>
      <c r="H35" s="7">
        <f>IF(ISNUMBER(LARGE(N35:BI35,3)),LARGE(N35:BI35,3),0)</f>
        <v>70</v>
      </c>
      <c r="I35" s="7">
        <f>IF(ISNUMBER(LARGE(N35:BI35,4)),LARGE(N35:BI35,4),0)</f>
        <v>70</v>
      </c>
      <c r="J35" s="7">
        <f>IF(ISNUMBER(LARGE(N35:BI35,5)),LARGE(N35:BI35,5),0)</f>
        <v>0</v>
      </c>
      <c r="K35" s="10">
        <f>SUM(F35:J35)</f>
        <v>302</v>
      </c>
      <c r="L35" s="46">
        <f>AVERAGE(M35:BA35)</f>
        <v>75.5</v>
      </c>
      <c r="M35" s="16"/>
      <c r="N35" s="12"/>
      <c r="O35" s="13"/>
      <c r="P35" s="13"/>
      <c r="Q35" s="13"/>
      <c r="R35" s="13"/>
      <c r="S35" s="13"/>
      <c r="T35" s="13"/>
      <c r="U35" s="13"/>
      <c r="V35" s="13"/>
      <c r="W35" s="13">
        <v>81</v>
      </c>
      <c r="X35" s="13"/>
      <c r="Y35" s="13"/>
      <c r="Z35" s="7"/>
      <c r="AA35" s="7"/>
      <c r="AB35" s="7"/>
      <c r="AC35" s="7">
        <v>70</v>
      </c>
      <c r="AD35" s="7"/>
      <c r="AE35" s="7"/>
      <c r="AF35" s="7"/>
      <c r="AG35" s="7"/>
      <c r="AH35" s="7">
        <v>81</v>
      </c>
      <c r="AI35" s="7"/>
      <c r="AJ35" s="7">
        <v>70</v>
      </c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</row>
    <row r="36" spans="1:53" ht="13.5">
      <c r="A36" s="19">
        <f>IF(K35=0,1,IF(K36=K35,IF(LARGE(F36:J36,1)=LARGE(F35:J35,1),IF(LARGE(F36:J36,2)=LARGE(F35:J35,2),IF(LARGE(F36:J36,3)=LARGE(F35:J35,3),IF(LARGE(F36:J36,4)=LARGE(F35:J35,4),A35,COUNTA($K$7:K36)),COUNTA($K$7:K36)),COUNTA($K$7:K36)),COUNTA($K$7:K36)),COUNTA($K$7:K36)))</f>
        <v>30</v>
      </c>
      <c r="B36" s="7" t="s">
        <v>84</v>
      </c>
      <c r="C36" s="7"/>
      <c r="D36" s="7" t="s">
        <v>85</v>
      </c>
      <c r="E36" s="7"/>
      <c r="F36" s="7">
        <f>IF(ISNUMBER(MAX(N36:BI36)),MAX(N36:BI36),0)</f>
        <v>106</v>
      </c>
      <c r="G36" s="7">
        <f>IF(ISNUMBER(LARGE(N36:BI36,2)),LARGE(N36:BI36,2),0)</f>
        <v>97</v>
      </c>
      <c r="H36" s="7">
        <f>IF(ISNUMBER(LARGE(N36:BI36,3)),LARGE(N36:BI36,3),0)</f>
        <v>96</v>
      </c>
      <c r="I36" s="7">
        <f>IF(ISNUMBER(LARGE(N36:BI36,4)),LARGE(N36:BI36,4),0)</f>
        <v>0</v>
      </c>
      <c r="J36" s="7">
        <f>IF(ISNUMBER(LARGE(N36:BI36,5)),LARGE(N36:BI36,5),0)</f>
        <v>0</v>
      </c>
      <c r="K36" s="10">
        <f>SUM(F36:J36)</f>
        <v>299</v>
      </c>
      <c r="L36" s="46">
        <f>AVERAGE(M36:BA36)</f>
        <v>99.66666666666667</v>
      </c>
      <c r="M36" s="16"/>
      <c r="N36" s="12"/>
      <c r="O36" s="13"/>
      <c r="P36" s="13"/>
      <c r="Q36" s="13"/>
      <c r="R36" s="13"/>
      <c r="S36" s="13"/>
      <c r="T36" s="13"/>
      <c r="U36" s="13"/>
      <c r="V36" s="13"/>
      <c r="W36" s="14"/>
      <c r="X36" s="14"/>
      <c r="Y36" s="14"/>
      <c r="Z36" s="14"/>
      <c r="AA36" s="14"/>
      <c r="AB36" s="14"/>
      <c r="AC36" s="14"/>
      <c r="AD36" s="14">
        <v>97</v>
      </c>
      <c r="AE36" s="14"/>
      <c r="AF36" s="7"/>
      <c r="AG36" s="7"/>
      <c r="AH36" s="7"/>
      <c r="AI36" s="35"/>
      <c r="AJ36" s="35"/>
      <c r="AK36" s="35"/>
      <c r="AL36" s="35"/>
      <c r="AM36" s="35"/>
      <c r="AN36" s="35"/>
      <c r="AO36" s="35"/>
      <c r="AP36" s="7">
        <v>96</v>
      </c>
      <c r="AQ36" s="7"/>
      <c r="AR36" s="7"/>
      <c r="AS36" s="7"/>
      <c r="AT36" s="7"/>
      <c r="AU36" s="7"/>
      <c r="AV36" s="7"/>
      <c r="AW36" s="7"/>
      <c r="AX36" s="7"/>
      <c r="AY36" s="7"/>
      <c r="AZ36" s="7">
        <v>106</v>
      </c>
      <c r="BA36" s="7"/>
    </row>
    <row r="37" spans="1:53" ht="13.5">
      <c r="A37" s="19">
        <f>IF(K36=0,1,IF(K37=K36,IF(LARGE(F37:J37,1)=LARGE(F36:J36,1),IF(LARGE(F37:J37,2)=LARGE(F36:J36,2),IF(LARGE(F37:J37,3)=LARGE(F36:J36,3),IF(LARGE(F37:J37,4)=LARGE(F36:J36,4),A36,COUNTA($K$7:K37)),COUNTA($K$7:K37)),COUNTA($K$7:K37)),COUNTA($K$7:K37)),COUNTA($K$7:K37)))</f>
        <v>31</v>
      </c>
      <c r="B37" s="7" t="s">
        <v>108</v>
      </c>
      <c r="C37" s="7"/>
      <c r="D37" s="7" t="s">
        <v>89</v>
      </c>
      <c r="E37" s="7"/>
      <c r="F37" s="7">
        <f>IF(ISNUMBER(MAX(N37:BI37)),MAX(N37:BI37),0)</f>
        <v>115</v>
      </c>
      <c r="G37" s="7">
        <f>IF(ISNUMBER(LARGE(N37:BI37,2)),LARGE(N37:BI37,2),0)</f>
        <v>104</v>
      </c>
      <c r="H37" s="7">
        <f>IF(ISNUMBER(LARGE(N37:BI37,3)),LARGE(N37:BI37,3),0)</f>
        <v>0</v>
      </c>
      <c r="I37" s="7">
        <f>IF(ISNUMBER(LARGE(N37:BI37,4)),LARGE(N37:BI37,4),0)</f>
        <v>0</v>
      </c>
      <c r="J37" s="7">
        <f>IF(ISNUMBER(LARGE(N37:BI37,5)),LARGE(N37:BI37,5),0)</f>
        <v>0</v>
      </c>
      <c r="K37" s="10">
        <f>SUM(F37:J37)</f>
        <v>219</v>
      </c>
      <c r="L37" s="46">
        <f>AVERAGE(M37:BA37)</f>
        <v>109.5</v>
      </c>
      <c r="M37" s="16"/>
      <c r="N37" s="12"/>
      <c r="O37" s="13"/>
      <c r="P37" s="35"/>
      <c r="Q37" s="35"/>
      <c r="R37" s="35"/>
      <c r="S37" s="35"/>
      <c r="T37" s="35"/>
      <c r="U37" s="35"/>
      <c r="V37" s="35"/>
      <c r="W37" s="13"/>
      <c r="X37" s="13"/>
      <c r="Y37" s="13"/>
      <c r="Z37" s="35"/>
      <c r="AA37" s="35"/>
      <c r="AB37" s="35"/>
      <c r="AC37" s="7"/>
      <c r="AD37" s="7"/>
      <c r="AE37" s="7"/>
      <c r="AF37" s="7"/>
      <c r="AG37" s="7"/>
      <c r="AH37" s="7"/>
      <c r="AI37" s="14"/>
      <c r="AJ37" s="14"/>
      <c r="AK37" s="14"/>
      <c r="AL37" s="14"/>
      <c r="AM37" s="14"/>
      <c r="AN37" s="14"/>
      <c r="AO37" s="14"/>
      <c r="AP37" s="14"/>
      <c r="AQ37" s="14"/>
      <c r="AR37" s="49"/>
      <c r="AS37" s="14"/>
      <c r="AT37" s="14"/>
      <c r="AU37" s="14"/>
      <c r="AV37" s="35"/>
      <c r="AW37" s="35"/>
      <c r="AX37" s="35">
        <v>115</v>
      </c>
      <c r="AY37" s="35">
        <v>104</v>
      </c>
      <c r="AZ37" s="7"/>
      <c r="BA37" s="7"/>
    </row>
    <row r="38" spans="1:53" ht="13.5">
      <c r="A38" s="19">
        <f>IF(K34=0,1,IF(K38=K34,IF(LARGE(F38:J38,1)=LARGE(F34:J34,1),IF(LARGE(F38:J38,2)=LARGE(F34:J34,2),IF(LARGE(F38:J38,3)=LARGE(F34:J34,3),IF(LARGE(F38:J38,4)=LARGE(F34:J34,4),A34,COUNTA($K$7:K38)),COUNTA($K$7:K38)),COUNTA($K$7:K38)),COUNTA($K$7:K38)),COUNTA($K$7:K38)))</f>
        <v>32</v>
      </c>
      <c r="B38" s="7" t="s">
        <v>102</v>
      </c>
      <c r="C38" s="7"/>
      <c r="D38" s="7" t="s">
        <v>89</v>
      </c>
      <c r="E38" s="7"/>
      <c r="F38" s="7">
        <f>IF(ISNUMBER(MAX(N38:BI38)),MAX(N38:BI38),0)</f>
        <v>110</v>
      </c>
      <c r="G38" s="7">
        <f>IF(ISNUMBER(LARGE(N38:BI38,2)),LARGE(N38:BI38,2),0)</f>
        <v>104</v>
      </c>
      <c r="H38" s="7">
        <f>IF(ISNUMBER(LARGE(N38:BI38,3)),LARGE(N38:BI38,3),0)</f>
        <v>0</v>
      </c>
      <c r="I38" s="7">
        <f>IF(ISNUMBER(LARGE(N38:BI38,4)),LARGE(N38:BI38,4),0)</f>
        <v>0</v>
      </c>
      <c r="J38" s="7">
        <f>IF(ISNUMBER(LARGE(N38:BI38,5)),LARGE(N38:BI38,5),0)</f>
        <v>0</v>
      </c>
      <c r="K38" s="10">
        <f>SUM(F38:J38)</f>
        <v>214</v>
      </c>
      <c r="L38" s="46">
        <f>AVERAGE(M38:BA38)</f>
        <v>107</v>
      </c>
      <c r="M38" s="16"/>
      <c r="N38" s="12"/>
      <c r="O38" s="13"/>
      <c r="P38" s="35"/>
      <c r="Q38" s="35"/>
      <c r="R38" s="35"/>
      <c r="S38" s="35"/>
      <c r="T38" s="35"/>
      <c r="U38" s="35"/>
      <c r="V38" s="35"/>
      <c r="W38" s="13"/>
      <c r="X38" s="13"/>
      <c r="Y38" s="13"/>
      <c r="Z38" s="35"/>
      <c r="AA38" s="35"/>
      <c r="AB38" s="35"/>
      <c r="AC38" s="7"/>
      <c r="AD38" s="7"/>
      <c r="AE38" s="7"/>
      <c r="AF38" s="7"/>
      <c r="AG38" s="7"/>
      <c r="AH38" s="7"/>
      <c r="AI38" s="14"/>
      <c r="AJ38" s="14"/>
      <c r="AK38" s="14"/>
      <c r="AL38" s="14"/>
      <c r="AM38" s="14"/>
      <c r="AN38" s="14"/>
      <c r="AO38" s="14"/>
      <c r="AP38" s="14"/>
      <c r="AQ38" s="14"/>
      <c r="AR38" s="49"/>
      <c r="AS38" s="14"/>
      <c r="AT38" s="14"/>
      <c r="AU38" s="14"/>
      <c r="AV38" s="35"/>
      <c r="AW38" s="35"/>
      <c r="AX38" s="35">
        <v>110</v>
      </c>
      <c r="AY38" s="35">
        <v>104</v>
      </c>
      <c r="AZ38" s="7"/>
      <c r="BA38" s="7"/>
    </row>
    <row r="39" spans="1:53" ht="13.5">
      <c r="A39" s="19">
        <f>IF(K38=0,1,IF(K39=K38,IF(LARGE(F39:J39,1)=LARGE(F38:J38,1),IF(LARGE(F39:J39,2)=LARGE(F38:J38,2),IF(LARGE(F39:J39,3)=LARGE(F38:J38,3),IF(LARGE(F39:J39,4)=LARGE(F38:J38,4),A38,COUNTA($K$7:K39)),COUNTA($K$7:K39)),COUNTA($K$7:K39)),COUNTA($K$7:K39)),COUNTA($K$7:K39)))</f>
        <v>33</v>
      </c>
      <c r="B39" s="27" t="s">
        <v>92</v>
      </c>
      <c r="C39" s="27"/>
      <c r="D39" s="27" t="s">
        <v>89</v>
      </c>
      <c r="E39" s="27"/>
      <c r="F39" s="7">
        <f>IF(ISNUMBER(MAX(N39:BI39)),MAX(N39:BI39),0)</f>
        <v>54</v>
      </c>
      <c r="G39" s="7">
        <f>IF(ISNUMBER(LARGE(N39:BI39,2)),LARGE(N39:BI39,2),0)</f>
        <v>53</v>
      </c>
      <c r="H39" s="7">
        <f>IF(ISNUMBER(LARGE(N39:BI39,3)),LARGE(N39:BI39,3),0)</f>
        <v>52</v>
      </c>
      <c r="I39" s="7">
        <f>IF(ISNUMBER(LARGE(N39:BI39,4)),LARGE(N39:BI39,4),0)</f>
        <v>49</v>
      </c>
      <c r="J39" s="7">
        <f>IF(ISNUMBER(LARGE(N39:BI39,5)),LARGE(N39:BI39,5),0)</f>
        <v>0</v>
      </c>
      <c r="K39" s="10">
        <f>SUM(F39:J39)</f>
        <v>208</v>
      </c>
      <c r="L39" s="46">
        <f>AVERAGE(M39:BA39)</f>
        <v>52</v>
      </c>
      <c r="M39" s="16"/>
      <c r="N39" s="29"/>
      <c r="O39" s="40"/>
      <c r="P39" s="40"/>
      <c r="Q39" s="40"/>
      <c r="R39" s="40"/>
      <c r="S39" s="40"/>
      <c r="T39" s="40"/>
      <c r="U39" s="40"/>
      <c r="V39" s="40"/>
      <c r="W39" s="56"/>
      <c r="X39" s="56"/>
      <c r="Y39" s="56"/>
      <c r="Z39" s="56"/>
      <c r="AA39" s="56"/>
      <c r="AB39" s="56"/>
      <c r="AC39" s="14"/>
      <c r="AD39" s="14"/>
      <c r="AE39" s="14"/>
      <c r="AF39" s="14"/>
      <c r="AG39" s="14"/>
      <c r="AH39" s="14">
        <v>52</v>
      </c>
      <c r="AI39" s="35"/>
      <c r="AJ39" s="35"/>
      <c r="AK39" s="35"/>
      <c r="AL39" s="35"/>
      <c r="AM39" s="35"/>
      <c r="AN39" s="35"/>
      <c r="AO39" s="7"/>
      <c r="AP39" s="35"/>
      <c r="AQ39" s="7"/>
      <c r="AR39" s="7"/>
      <c r="AS39" s="7"/>
      <c r="AT39" s="7"/>
      <c r="AU39" s="7"/>
      <c r="AV39" s="35"/>
      <c r="AW39" s="35">
        <v>49</v>
      </c>
      <c r="AX39" s="7">
        <v>53</v>
      </c>
      <c r="AY39" s="7"/>
      <c r="AZ39" s="7">
        <v>54</v>
      </c>
      <c r="BA39" s="7"/>
    </row>
    <row r="40" spans="1:53" ht="13.5">
      <c r="A40" s="19">
        <f>IF(K39=0,1,IF(K40=K39,IF(LARGE(F40:J40,1)=LARGE(F39:J39,1),IF(LARGE(F40:J40,2)=LARGE(F39:J39,2),IF(LARGE(F40:J40,3)=LARGE(F39:J39,3),IF(LARGE(F40:J40,4)=LARGE(F39:J39,4),A39,COUNTA($K$7:K40)),COUNTA($K$7:K40)),COUNTA($K$7:K40)),COUNTA($K$7:K40)),COUNTA($K$7:K40)))</f>
        <v>34</v>
      </c>
      <c r="B40" s="27" t="s">
        <v>109</v>
      </c>
      <c r="C40" s="27"/>
      <c r="D40" s="27" t="s">
        <v>2</v>
      </c>
      <c r="E40" s="27"/>
      <c r="F40" s="27">
        <f>IF(ISNUMBER(MAX(N40:BI40)),MAX(N40:BI40),0)</f>
        <v>106</v>
      </c>
      <c r="G40" s="27">
        <f>IF(ISNUMBER(LARGE(N40:BI40,2)),LARGE(N40:BI40,2),0)</f>
        <v>102</v>
      </c>
      <c r="H40" s="27">
        <f>IF(ISNUMBER(LARGE(N40:BI40,3)),LARGE(N40:BI40,3),0)</f>
        <v>0</v>
      </c>
      <c r="I40" s="27">
        <f>IF(ISNUMBER(LARGE(N40:BI40,4)),LARGE(N40:BI40,4),0)</f>
        <v>0</v>
      </c>
      <c r="J40" s="27">
        <f>IF(ISNUMBER(LARGE(N40:BI40,5)),LARGE(N40:BI40,5),0)</f>
        <v>0</v>
      </c>
      <c r="K40" s="28">
        <f>SUM(F40:J40)</f>
        <v>208</v>
      </c>
      <c r="L40" s="46">
        <f>AVERAGE(M40:BA40)</f>
        <v>104</v>
      </c>
      <c r="M40" s="16"/>
      <c r="N40" s="29"/>
      <c r="O40" s="40"/>
      <c r="P40" s="58"/>
      <c r="Q40" s="58"/>
      <c r="R40" s="58"/>
      <c r="S40" s="58"/>
      <c r="T40" s="58"/>
      <c r="U40" s="58"/>
      <c r="V40" s="58"/>
      <c r="W40" s="40"/>
      <c r="X40" s="40"/>
      <c r="Y40" s="40"/>
      <c r="Z40" s="58"/>
      <c r="AA40" s="58"/>
      <c r="AB40" s="58"/>
      <c r="AC40" s="7"/>
      <c r="AD40" s="7"/>
      <c r="AE40" s="7"/>
      <c r="AF40" s="7"/>
      <c r="AG40" s="7"/>
      <c r="AH40" s="7"/>
      <c r="AI40" s="14"/>
      <c r="AJ40" s="14"/>
      <c r="AK40" s="14"/>
      <c r="AL40" s="14"/>
      <c r="AM40" s="14"/>
      <c r="AN40" s="14"/>
      <c r="AO40" s="14"/>
      <c r="AP40" s="14"/>
      <c r="AQ40" s="14"/>
      <c r="AR40" s="49"/>
      <c r="AS40" s="14"/>
      <c r="AT40" s="14"/>
      <c r="AU40" s="14"/>
      <c r="AV40" s="35"/>
      <c r="AW40" s="35"/>
      <c r="AX40" s="35">
        <v>102</v>
      </c>
      <c r="AY40" s="35">
        <v>106</v>
      </c>
      <c r="AZ40" s="7"/>
      <c r="BA40" s="7"/>
    </row>
    <row r="41" spans="1:53" ht="13.5">
      <c r="A41" s="19">
        <f>IF(K40=0,1,IF(K41=K40,IF(LARGE(F41:J41,1)=LARGE(F40:J40,1),IF(LARGE(F41:J41,2)=LARGE(F40:J40,2),IF(LARGE(F41:J41,3)=LARGE(F40:J40,3),IF(LARGE(F41:J41,4)=LARGE(F40:J40,4),A40,COUNTA($K$7:K41)),COUNTA($K$7:K41)),COUNTA($K$7:K41)),COUNTA($K$7:K41)),COUNTA($K$7:K41)))</f>
        <v>35</v>
      </c>
      <c r="B41" s="7" t="s">
        <v>116</v>
      </c>
      <c r="C41" s="7"/>
      <c r="D41" s="7" t="s">
        <v>115</v>
      </c>
      <c r="E41" s="7"/>
      <c r="F41" s="7">
        <f>IF(ISNUMBER(MAX(N41:BI41)),MAX(N41:BI41),0)</f>
        <v>107</v>
      </c>
      <c r="G41" s="7">
        <f>IF(ISNUMBER(LARGE(N41:BI41,2)),LARGE(N41:BI41,2),0)</f>
        <v>99</v>
      </c>
      <c r="H41" s="7">
        <f>IF(ISNUMBER(LARGE(N41:BI41,3)),LARGE(N41:BI41,3),0)</f>
        <v>0</v>
      </c>
      <c r="I41" s="7">
        <f>IF(ISNUMBER(LARGE(N41:BI41,4)),LARGE(N41:BI41,4),0)</f>
        <v>0</v>
      </c>
      <c r="J41" s="7">
        <f>IF(ISNUMBER(LARGE(N41:BI41,5)),LARGE(N41:BI41,5),0)</f>
        <v>0</v>
      </c>
      <c r="K41" s="10">
        <f>SUM(F41:J41)</f>
        <v>206</v>
      </c>
      <c r="L41" s="46">
        <f>AVERAGE(M41:BA41)</f>
        <v>103</v>
      </c>
      <c r="M41" s="30"/>
      <c r="N41" s="18"/>
      <c r="O41" s="13"/>
      <c r="P41" s="35"/>
      <c r="Q41" s="35"/>
      <c r="R41" s="35"/>
      <c r="S41" s="35"/>
      <c r="T41" s="35"/>
      <c r="U41" s="35"/>
      <c r="V41" s="35"/>
      <c r="W41" s="13"/>
      <c r="X41" s="13"/>
      <c r="Y41" s="13"/>
      <c r="Z41" s="35"/>
      <c r="AA41" s="35"/>
      <c r="AB41" s="35"/>
      <c r="AC41" s="35"/>
      <c r="AD41" s="35"/>
      <c r="AE41" s="35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 t="s">
        <v>16</v>
      </c>
      <c r="AQ41" s="7"/>
      <c r="AR41" s="7"/>
      <c r="AS41" s="7"/>
      <c r="AT41" s="7"/>
      <c r="AU41" s="7"/>
      <c r="AV41" s="35"/>
      <c r="AW41" s="35"/>
      <c r="AX41" s="35"/>
      <c r="AY41" s="35">
        <v>107</v>
      </c>
      <c r="AZ41" s="35">
        <v>99</v>
      </c>
      <c r="BA41" s="35"/>
    </row>
    <row r="42" spans="1:53" ht="13.5">
      <c r="A42" s="19">
        <f>IF(K41=0,1,IF(K42=K41,IF(LARGE(F42:J42,1)=LARGE(F41:J41,1),IF(LARGE(F42:J42,2)=LARGE(F41:J41,2),IF(LARGE(F42:J42,3)=LARGE(F41:J41,3),IF(LARGE(F42:J42,4)=LARGE(F41:J41,4),A41,COUNTA($K$7:K42)),COUNTA($K$7:K42)),COUNTA($K$7:K42)),COUNTA($K$7:K42)),COUNTA($K$7:K42)))</f>
        <v>36</v>
      </c>
      <c r="B42" s="7" t="s">
        <v>114</v>
      </c>
      <c r="C42" s="33"/>
      <c r="D42" s="33" t="s">
        <v>115</v>
      </c>
      <c r="E42" s="33"/>
      <c r="F42" s="7">
        <f>IF(ISNUMBER(MAX(N42:BI42)),MAX(N42:BI42),0)</f>
        <v>111</v>
      </c>
      <c r="G42" s="7">
        <f>IF(ISNUMBER(LARGE(N42:BI42,2)),LARGE(N42:BI42,2),0)</f>
        <v>92</v>
      </c>
      <c r="H42" s="7">
        <f>IF(ISNUMBER(LARGE(N42:BI42,3)),LARGE(N42:BI42,3),0)</f>
        <v>0</v>
      </c>
      <c r="I42" s="7">
        <f>IF(ISNUMBER(LARGE(N42:BI42,4)),LARGE(N42:BI42,4),0)</f>
        <v>0</v>
      </c>
      <c r="J42" s="7">
        <f>IF(ISNUMBER(LARGE(N42:BI42,5)),LARGE(N42:BI42,5),0)</f>
        <v>0</v>
      </c>
      <c r="K42" s="10">
        <f>SUM(F42:J42)</f>
        <v>203</v>
      </c>
      <c r="L42" s="46">
        <f>AVERAGE(M42:BA42)</f>
        <v>101.5</v>
      </c>
      <c r="M42" s="30"/>
      <c r="N42" s="18"/>
      <c r="O42" s="13"/>
      <c r="P42" s="35"/>
      <c r="Q42" s="35"/>
      <c r="R42" s="35"/>
      <c r="S42" s="35"/>
      <c r="T42" s="35"/>
      <c r="U42" s="35"/>
      <c r="V42" s="35"/>
      <c r="W42" s="13"/>
      <c r="X42" s="13"/>
      <c r="Y42" s="13"/>
      <c r="Z42" s="35"/>
      <c r="AA42" s="35"/>
      <c r="AB42" s="35"/>
      <c r="AC42" s="35"/>
      <c r="AD42" s="35"/>
      <c r="AE42" s="35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 t="s">
        <v>16</v>
      </c>
      <c r="AQ42" s="7"/>
      <c r="AR42" s="7"/>
      <c r="AS42" s="7"/>
      <c r="AT42" s="7"/>
      <c r="AU42" s="7"/>
      <c r="AV42" s="35"/>
      <c r="AW42" s="35"/>
      <c r="AX42" s="35"/>
      <c r="AY42" s="35">
        <v>111</v>
      </c>
      <c r="AZ42" s="7">
        <v>92</v>
      </c>
      <c r="BA42" s="7"/>
    </row>
    <row r="43" spans="1:53" ht="13.5">
      <c r="A43" s="19">
        <f>IF(K41=0,1,IF(K43=K41,IF(LARGE(F43:J43,1)=LARGE(F41:J41,1),IF(LARGE(F43:J43,2)=LARGE(F41:J41,2),IF(LARGE(F43:J43,3)=LARGE(F41:J41,3),IF(LARGE(F43:J43,4)=LARGE(F41:J41,4),A41,COUNTA($K$7:K43)),COUNTA($K$7:K43)),COUNTA($K$7:K43)),COUNTA($K$7:K43)),COUNTA($K$7:K43)))</f>
        <v>37</v>
      </c>
      <c r="B43" s="7" t="s">
        <v>102</v>
      </c>
      <c r="C43" s="7"/>
      <c r="D43" s="7" t="s">
        <v>103</v>
      </c>
      <c r="E43" s="7"/>
      <c r="F43" s="7">
        <f>IF(ISNUMBER(MAX(N43:BI43)),MAX(N43:BI43),0)</f>
        <v>98</v>
      </c>
      <c r="G43" s="7">
        <f>IF(ISNUMBER(LARGE(N43:BI43,2)),LARGE(N43:BI43,2),0)</f>
        <v>96</v>
      </c>
      <c r="H43" s="7">
        <f>IF(ISNUMBER(LARGE(N43:BI43,3)),LARGE(N43:BI43,3),0)</f>
        <v>0</v>
      </c>
      <c r="I43" s="7">
        <f>IF(ISNUMBER(LARGE(N43:BI43,4)),LARGE(N43:BI43,4),0)</f>
        <v>0</v>
      </c>
      <c r="J43" s="7">
        <f>IF(ISNUMBER(LARGE(N43:BI43,5)),LARGE(N43:BI43,5),0)</f>
        <v>0</v>
      </c>
      <c r="K43" s="10">
        <f>SUM(F43:J43)</f>
        <v>194</v>
      </c>
      <c r="L43" s="46">
        <f>AVERAGE(M43:BA43)</f>
        <v>97</v>
      </c>
      <c r="M43" s="30"/>
      <c r="N43" s="18"/>
      <c r="O43" s="13"/>
      <c r="P43" s="35"/>
      <c r="Q43" s="35"/>
      <c r="R43" s="35"/>
      <c r="S43" s="35"/>
      <c r="T43" s="35"/>
      <c r="U43" s="35"/>
      <c r="V43" s="35"/>
      <c r="W43" s="13"/>
      <c r="X43" s="13"/>
      <c r="Y43" s="13"/>
      <c r="Z43" s="7"/>
      <c r="AA43" s="7"/>
      <c r="AB43" s="7"/>
      <c r="AC43" s="7"/>
      <c r="AD43" s="7"/>
      <c r="AE43" s="7"/>
      <c r="AF43" s="7"/>
      <c r="AG43" s="7"/>
      <c r="AH43" s="7"/>
      <c r="AI43" s="14"/>
      <c r="AJ43" s="14"/>
      <c r="AK43" s="14"/>
      <c r="AL43" s="14"/>
      <c r="AM43" s="14"/>
      <c r="AN43" s="14"/>
      <c r="AO43" s="14"/>
      <c r="AP43" s="14"/>
      <c r="AQ43" s="14"/>
      <c r="AR43" s="49"/>
      <c r="AS43" s="14"/>
      <c r="AT43" s="14"/>
      <c r="AU43" s="14"/>
      <c r="AV43" s="35"/>
      <c r="AW43" s="35">
        <v>96</v>
      </c>
      <c r="AX43" s="7"/>
      <c r="AY43" s="7"/>
      <c r="AZ43" s="35">
        <v>98</v>
      </c>
      <c r="BA43" s="35"/>
    </row>
    <row r="44" spans="1:53" s="37" customFormat="1" ht="13.5">
      <c r="A44" s="19">
        <f>IF(K43=0,1,IF(K44=K43,IF(LARGE(F44:J44,1)=LARGE(F43:J43,1),IF(LARGE(F44:J44,2)=LARGE(F43:J43,2),IF(LARGE(F44:J44,3)=LARGE(F43:J43,3),IF(LARGE(F44:J44,4)=LARGE(F43:J43,4),A43,COUNTA($K$7:K44)),COUNTA($K$7:K44)),COUNTA($K$7:K44)),COUNTA($K$7:K44)),COUNTA($K$7:K44)))</f>
        <v>38</v>
      </c>
      <c r="B44" s="7" t="s">
        <v>117</v>
      </c>
      <c r="C44" s="7"/>
      <c r="D44" s="7" t="s">
        <v>75</v>
      </c>
      <c r="E44" s="7"/>
      <c r="F44" s="7">
        <f>IF(ISNUMBER(MAX(N44:BI44)),MAX(N44:BI44),0)</f>
        <v>102</v>
      </c>
      <c r="G44" s="7">
        <f>IF(ISNUMBER(LARGE(N44:BI44,2)),LARGE(N44:BI44,2),0)</f>
        <v>88</v>
      </c>
      <c r="H44" s="7">
        <f>IF(ISNUMBER(LARGE(N44:BI44,3)),LARGE(N44:BI44,3),0)</f>
        <v>0</v>
      </c>
      <c r="I44" s="7">
        <f>IF(ISNUMBER(LARGE(N44:BI44,4)),LARGE(N44:BI44,4),0)</f>
        <v>0</v>
      </c>
      <c r="J44" s="7">
        <f>IF(ISNUMBER(LARGE(N44:BI44,5)),LARGE(N44:BI44,5),0)</f>
        <v>0</v>
      </c>
      <c r="K44" s="10">
        <f>SUM(F44:J44)</f>
        <v>190</v>
      </c>
      <c r="L44" s="46">
        <f>AVERAGE(M44:BA44)</f>
        <v>95</v>
      </c>
      <c r="M44" s="30"/>
      <c r="N44" s="18"/>
      <c r="O44" s="13"/>
      <c r="P44" s="35"/>
      <c r="Q44" s="35"/>
      <c r="R44" s="35"/>
      <c r="S44" s="35"/>
      <c r="T44" s="35"/>
      <c r="U44" s="35"/>
      <c r="V44" s="35"/>
      <c r="W44" s="13"/>
      <c r="X44" s="13"/>
      <c r="Y44" s="13"/>
      <c r="Z44" s="35"/>
      <c r="AA44" s="35"/>
      <c r="AB44" s="35"/>
      <c r="AC44" s="35"/>
      <c r="AD44" s="35"/>
      <c r="AE44" s="35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 t="s">
        <v>16</v>
      </c>
      <c r="AQ44" s="7"/>
      <c r="AR44" s="7"/>
      <c r="AS44" s="7"/>
      <c r="AT44" s="7"/>
      <c r="AU44" s="7"/>
      <c r="AV44" s="35"/>
      <c r="AW44" s="35"/>
      <c r="AX44" s="35"/>
      <c r="AY44" s="35">
        <v>102</v>
      </c>
      <c r="AZ44" s="35">
        <v>88</v>
      </c>
      <c r="BA44" s="35"/>
    </row>
    <row r="45" spans="1:53" s="37" customFormat="1" ht="13.5">
      <c r="A45" s="19">
        <f>IF(K44=0,1,IF(K45=K44,IF(LARGE(F45:J45,1)=LARGE(F44:J44,1),IF(LARGE(F45:J45,2)=LARGE(F44:J44,2),IF(LARGE(F45:J45,3)=LARGE(F44:J44,3),IF(LARGE(F45:J45,4)=LARGE(F44:J44,4),A44,COUNTA($K$7:K45)),COUNTA($K$7:K45)),COUNTA($K$7:K45)),COUNTA($K$7:K45)),COUNTA($K$7:K45)))</f>
        <v>39</v>
      </c>
      <c r="B45" s="35" t="s">
        <v>95</v>
      </c>
      <c r="C45" s="35"/>
      <c r="D45" s="35" t="s">
        <v>32</v>
      </c>
      <c r="E45" s="35"/>
      <c r="F45" s="35">
        <f>IF(ISNUMBER(MAX(N45:BI45)),MAX(N45:BI45),0)</f>
        <v>79</v>
      </c>
      <c r="G45" s="35">
        <f>IF(ISNUMBER(LARGE(N45:BI45,2)),LARGE(N45:BI45,2),0)</f>
        <v>71</v>
      </c>
      <c r="H45" s="35">
        <f>IF(ISNUMBER(LARGE(N45:BI45,3)),LARGE(N45:BI45,3),0)</f>
        <v>0</v>
      </c>
      <c r="I45" s="35">
        <f>IF(ISNUMBER(LARGE(N45:BI45,4)),LARGE(N45:BI45,4),0)</f>
        <v>0</v>
      </c>
      <c r="J45" s="35">
        <f>IF(ISNUMBER(LARGE(N45:BI45,5)),LARGE(N45:BI45,5),0)</f>
        <v>0</v>
      </c>
      <c r="K45" s="36">
        <f>SUM(F45:J45)</f>
        <v>150</v>
      </c>
      <c r="L45" s="46">
        <f>AVERAGE(M45:BA45)</f>
        <v>75</v>
      </c>
      <c r="M45" s="54"/>
      <c r="N45" s="18"/>
      <c r="O45" s="35"/>
      <c r="P45" s="13"/>
      <c r="Q45" s="13"/>
      <c r="R45" s="13"/>
      <c r="S45" s="13"/>
      <c r="T45" s="13"/>
      <c r="U45" s="13"/>
      <c r="V45" s="13"/>
      <c r="W45" s="35"/>
      <c r="X45" s="35"/>
      <c r="Y45" s="35"/>
      <c r="Z45" s="35"/>
      <c r="AA45" s="35"/>
      <c r="AB45" s="35"/>
      <c r="AC45" s="7"/>
      <c r="AD45" s="7"/>
      <c r="AE45" s="7"/>
      <c r="AF45" s="35"/>
      <c r="AG45" s="35"/>
      <c r="AH45" s="35"/>
      <c r="AI45" s="7"/>
      <c r="AJ45" s="7"/>
      <c r="AK45" s="7"/>
      <c r="AL45" s="7"/>
      <c r="AM45" s="7"/>
      <c r="AN45" s="7"/>
      <c r="AO45" s="7"/>
      <c r="AP45" s="7">
        <v>71</v>
      </c>
      <c r="AQ45" s="7"/>
      <c r="AR45" s="7"/>
      <c r="AS45" s="7"/>
      <c r="AT45" s="7"/>
      <c r="AU45" s="7"/>
      <c r="AV45" s="7"/>
      <c r="AW45" s="35"/>
      <c r="AX45" s="35"/>
      <c r="AY45" s="35"/>
      <c r="AZ45" s="35">
        <v>79</v>
      </c>
      <c r="BA45" s="35"/>
    </row>
    <row r="46" spans="1:53" s="37" customFormat="1" ht="13.5">
      <c r="A46" s="19">
        <f>IF(K45=0,1,IF(K46=K45,IF(LARGE(F46:J46,1)=LARGE(F45:J45,1),IF(LARGE(F46:J46,2)=LARGE(F45:J45,2),IF(LARGE(F46:J46,3)=LARGE(F45:J45,3),IF(LARGE(F46:J46,4)=LARGE(F45:J45,4),A45,COUNTA($K$7:K46)),COUNTA($K$7:K46)),COUNTA($K$7:K46)),COUNTA($K$7:K46)),COUNTA($K$7:K46)))</f>
        <v>40</v>
      </c>
      <c r="B46" s="7" t="s">
        <v>79</v>
      </c>
      <c r="C46" s="7"/>
      <c r="D46" s="7" t="s">
        <v>38</v>
      </c>
      <c r="E46" s="7"/>
      <c r="F46" s="7">
        <f>IF(ISNUMBER(MAX(N46:BI46)),MAX(N46:BI46),0)</f>
        <v>56</v>
      </c>
      <c r="G46" s="7">
        <f>IF(ISNUMBER(LARGE(N46:BI46,2)),LARGE(N46:BI46,2),0)</f>
        <v>48</v>
      </c>
      <c r="H46" s="7">
        <f>IF(ISNUMBER(LARGE(N46:BI46,3)),LARGE(N46:BI46,3),0)</f>
        <v>39</v>
      </c>
      <c r="I46" s="7">
        <f>IF(ISNUMBER(LARGE(N46:BI46,4)),LARGE(N46:BI46,4),0)</f>
        <v>0</v>
      </c>
      <c r="J46" s="7">
        <f>IF(ISNUMBER(LARGE(N46:BI46,5)),LARGE(N46:BI46,5),0)</f>
        <v>0</v>
      </c>
      <c r="K46" s="10">
        <f>SUM(F46:J46)</f>
        <v>143</v>
      </c>
      <c r="L46" s="46">
        <f>AVERAGE(M46:BA46)</f>
        <v>47.666666666666664</v>
      </c>
      <c r="M46" s="30"/>
      <c r="N46" s="18"/>
      <c r="O46" s="13"/>
      <c r="P46" s="13"/>
      <c r="Q46" s="13"/>
      <c r="R46" s="13"/>
      <c r="S46" s="13"/>
      <c r="T46" s="13"/>
      <c r="U46" s="13"/>
      <c r="V46" s="13"/>
      <c r="W46" s="14"/>
      <c r="X46" s="14"/>
      <c r="Y46" s="14"/>
      <c r="Z46" s="14"/>
      <c r="AA46" s="14"/>
      <c r="AB46" s="14">
        <v>39</v>
      </c>
      <c r="AC46" s="35"/>
      <c r="AD46" s="35"/>
      <c r="AE46" s="7"/>
      <c r="AF46" s="7"/>
      <c r="AG46" s="7"/>
      <c r="AH46" s="7"/>
      <c r="AI46" s="7"/>
      <c r="AJ46" s="7"/>
      <c r="AK46" s="7"/>
      <c r="AL46" s="7"/>
      <c r="AM46" s="7"/>
      <c r="AN46" s="7">
        <v>56</v>
      </c>
      <c r="AO46" s="7">
        <v>48</v>
      </c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</row>
    <row r="47" spans="1:53" s="37" customFormat="1" ht="13.5">
      <c r="A47" s="19">
        <f>IF(K46=0,1,IF(K47=K46,IF(LARGE(F47:J47,1)=LARGE(F46:J46,1),IF(LARGE(F47:J47,2)=LARGE(F46:J46,2),IF(LARGE(F47:J47,3)=LARGE(F46:J46,3),IF(LARGE(F47:J47,4)=LARGE(F46:J46,4),A46,COUNTA($K$7:K47)),COUNTA($K$7:K47)),COUNTA($K$7:K47)),COUNTA($K$7:K47)),COUNTA($K$7:K47)))</f>
        <v>41</v>
      </c>
      <c r="B47" s="35" t="s">
        <v>78</v>
      </c>
      <c r="C47" s="35"/>
      <c r="D47" s="35" t="s">
        <v>75</v>
      </c>
      <c r="E47" s="35"/>
      <c r="F47" s="35">
        <f>IF(ISNUMBER(MAX(N47:BI47)),MAX(N47:BI47),0)</f>
        <v>68</v>
      </c>
      <c r="G47" s="35">
        <f>IF(ISNUMBER(LARGE(N47:BI47,2)),LARGE(N47:BI47,2),0)</f>
        <v>65</v>
      </c>
      <c r="H47" s="35">
        <f>IF(ISNUMBER(LARGE(N47:BI47,3)),LARGE(N47:BI47,3),0)</f>
        <v>0</v>
      </c>
      <c r="I47" s="35">
        <f>IF(ISNUMBER(LARGE(N47:BI47,4)),LARGE(N47:BI47,4),0)</f>
        <v>0</v>
      </c>
      <c r="J47" s="35">
        <f>IF(ISNUMBER(LARGE(N47:BI47,5)),LARGE(N47:BI47,5),0)</f>
        <v>0</v>
      </c>
      <c r="K47" s="36">
        <f>SUM(F47:J47)</f>
        <v>133</v>
      </c>
      <c r="L47" s="46">
        <f>AVERAGE(M47:BA47)</f>
        <v>66.5</v>
      </c>
      <c r="M47" s="54"/>
      <c r="N47" s="18"/>
      <c r="O47" s="35"/>
      <c r="P47" s="13"/>
      <c r="Q47" s="13"/>
      <c r="R47" s="13"/>
      <c r="S47" s="13"/>
      <c r="T47" s="13"/>
      <c r="U47" s="13"/>
      <c r="V47" s="13"/>
      <c r="W47" s="35"/>
      <c r="X47" s="35">
        <v>68</v>
      </c>
      <c r="Y47" s="35"/>
      <c r="Z47" s="7"/>
      <c r="AA47" s="7"/>
      <c r="AB47" s="7"/>
      <c r="AC47" s="7"/>
      <c r="AD47" s="7">
        <v>65</v>
      </c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</row>
    <row r="48" spans="1:53" s="37" customFormat="1" ht="13.5">
      <c r="A48" s="19">
        <f>IF(K47=0,1,IF(K48=K47,IF(LARGE(F48:J48,1)=LARGE(F47:J47,1),IF(LARGE(F48:J48,2)=LARGE(F47:J47,2),IF(LARGE(F48:J48,3)=LARGE(F47:J47,3),IF(LARGE(F48:J48,4)=LARGE(F47:J47,4),A47,COUNTA($K$7:K48)),COUNTA($K$7:K48)),COUNTA($K$7:K48)),COUNTA($K$7:K48)),COUNTA($K$7:K48)))</f>
        <v>42</v>
      </c>
      <c r="B48" s="7" t="s">
        <v>112</v>
      </c>
      <c r="C48" s="7"/>
      <c r="D48" s="7" t="s">
        <v>40</v>
      </c>
      <c r="E48" s="7"/>
      <c r="F48" s="7">
        <f>IF(ISNUMBER(MAX(N48:BI48)),MAX(N48:BI48),0)</f>
        <v>65</v>
      </c>
      <c r="G48" s="7">
        <f>IF(ISNUMBER(LARGE(N48:BI48,2)),LARGE(N48:BI48,2),0)</f>
        <v>60</v>
      </c>
      <c r="H48" s="7">
        <f>IF(ISNUMBER(LARGE(N48:BI48,3)),LARGE(N48:BI48,3),0)</f>
        <v>0</v>
      </c>
      <c r="I48" s="7">
        <f>IF(ISNUMBER(LARGE(N48:BI48,4)),LARGE(N48:BI48,4),0)</f>
        <v>0</v>
      </c>
      <c r="J48" s="7">
        <f>IF(ISNUMBER(LARGE(N48:BI48,5)),LARGE(N48:BI48,5),0)</f>
        <v>0</v>
      </c>
      <c r="K48" s="10">
        <f>SUM(F48:J48)</f>
        <v>125</v>
      </c>
      <c r="L48" s="46">
        <f>AVERAGE(M48:BA48)</f>
        <v>62.5</v>
      </c>
      <c r="M48" s="30"/>
      <c r="N48" s="18"/>
      <c r="O48" s="13"/>
      <c r="P48" s="35"/>
      <c r="Q48" s="35"/>
      <c r="R48" s="35"/>
      <c r="S48" s="35"/>
      <c r="T48" s="35"/>
      <c r="U48" s="35"/>
      <c r="V48" s="35"/>
      <c r="W48" s="13"/>
      <c r="X48" s="13"/>
      <c r="Y48" s="13"/>
      <c r="Z48" s="35"/>
      <c r="AA48" s="35"/>
      <c r="AB48" s="35"/>
      <c r="AC48" s="7"/>
      <c r="AD48" s="7"/>
      <c r="AE48" s="7"/>
      <c r="AF48" s="7"/>
      <c r="AG48" s="7"/>
      <c r="AH48" s="7"/>
      <c r="AI48" s="14"/>
      <c r="AJ48" s="14"/>
      <c r="AK48" s="14"/>
      <c r="AL48" s="14"/>
      <c r="AM48" s="14"/>
      <c r="AN48" s="14"/>
      <c r="AO48" s="14"/>
      <c r="AP48" s="14"/>
      <c r="AQ48" s="14"/>
      <c r="AR48" s="49"/>
      <c r="AS48" s="14"/>
      <c r="AT48" s="14"/>
      <c r="AU48" s="14"/>
      <c r="AV48" s="35"/>
      <c r="AW48" s="35"/>
      <c r="AX48" s="35">
        <v>60</v>
      </c>
      <c r="AY48" s="35">
        <v>65</v>
      </c>
      <c r="AZ48" s="7"/>
      <c r="BA48" s="7"/>
    </row>
    <row r="49" spans="1:53" ht="13.5">
      <c r="A49" s="19">
        <f>IF(K48=0,1,IF(K49=K48,IF(LARGE(F49:J49,1)=LARGE(F48:J48,1),IF(LARGE(F49:J49,2)=LARGE(F48:J48,2),IF(LARGE(F49:J49,3)=LARGE(F48:J48,3),IF(LARGE(F49:J49,4)=LARGE(F48:J48,4),A48,COUNTA($K$7:K49)),COUNTA($K$7:K49)),COUNTA($K$7:K49)),COUNTA($K$7:K49)),COUNTA($K$7:K49)))</f>
        <v>43</v>
      </c>
      <c r="B49" s="7" t="s">
        <v>87</v>
      </c>
      <c r="C49" s="7"/>
      <c r="D49" s="7" t="s">
        <v>88</v>
      </c>
      <c r="E49" s="7"/>
      <c r="F49" s="7">
        <f>IF(ISNUMBER(MAX(N49:BI49)),MAX(N49:BI49),0)</f>
        <v>110</v>
      </c>
      <c r="G49" s="7">
        <f>IF(ISNUMBER(LARGE(N49:BI49,2)),LARGE(N49:BI49,2),0)</f>
        <v>0</v>
      </c>
      <c r="H49" s="7">
        <f>IF(ISNUMBER(LARGE(N49:BI49,3)),LARGE(N49:BI49,3),0)</f>
        <v>0</v>
      </c>
      <c r="I49" s="7">
        <f>IF(ISNUMBER(LARGE(N49:BI49,4)),LARGE(N49:BI49,4),0)</f>
        <v>0</v>
      </c>
      <c r="J49" s="7">
        <f>IF(ISNUMBER(LARGE(N49:BI49,5)),LARGE(N49:BI49,5),0)</f>
        <v>0</v>
      </c>
      <c r="K49" s="10">
        <f>SUM(F49:J49)</f>
        <v>110</v>
      </c>
      <c r="L49" s="46">
        <f>AVERAGE(M49:BA49)</f>
        <v>110</v>
      </c>
      <c r="M49" s="30"/>
      <c r="N49" s="18"/>
      <c r="O49" s="13"/>
      <c r="P49" s="13"/>
      <c r="Q49" s="13"/>
      <c r="R49" s="13"/>
      <c r="S49" s="13"/>
      <c r="T49" s="13"/>
      <c r="U49" s="13"/>
      <c r="V49" s="13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>
        <v>110</v>
      </c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</row>
    <row r="50" spans="1:53" ht="13.5">
      <c r="A50" s="19">
        <f>IF(K49=0,1,IF(K50=K49,IF(LARGE(F50:J50,1)=LARGE(F49:J49,1),IF(LARGE(F50:J50,2)=LARGE(F49:J49,2),IF(LARGE(F50:J50,3)=LARGE(F49:J49,3),IF(LARGE(F50:J50,4)=LARGE(F49:J49,4),A49,COUNTA($K$7:K50)),COUNTA($K$7:K50)),COUNTA($K$7:K50)),COUNTA($K$7:K50)),COUNTA($K$7:K50)))</f>
        <v>44</v>
      </c>
      <c r="B50" s="7" t="s">
        <v>73</v>
      </c>
      <c r="C50" s="33"/>
      <c r="D50" s="33" t="s">
        <v>2</v>
      </c>
      <c r="E50" s="33"/>
      <c r="F50" s="7">
        <f>IF(ISNUMBER(MAX(N50:BI50)),MAX(N50:BI50),0)</f>
        <v>99</v>
      </c>
      <c r="G50" s="7">
        <f>IF(ISNUMBER(LARGE(N50:BI50,2)),LARGE(N50:BI50,2),0)</f>
        <v>0</v>
      </c>
      <c r="H50" s="7">
        <f>IF(ISNUMBER(LARGE(N50:BI50,3)),LARGE(N50:BI50,3),0)</f>
        <v>0</v>
      </c>
      <c r="I50" s="7">
        <f>IF(ISNUMBER(LARGE(N50:BI50,4)),LARGE(N50:BI50,4),0)</f>
        <v>0</v>
      </c>
      <c r="J50" s="7">
        <f>IF(ISNUMBER(LARGE(N50:BI50,5)),LARGE(N50:BI50,5),0)</f>
        <v>0</v>
      </c>
      <c r="K50" s="10">
        <f>SUM(F50:J50)</f>
        <v>99</v>
      </c>
      <c r="L50" s="46">
        <f>AVERAGE(M50:BA50)</f>
        <v>99</v>
      </c>
      <c r="M50" s="30"/>
      <c r="N50" s="18"/>
      <c r="O50" s="47"/>
      <c r="P50" s="38"/>
      <c r="Q50" s="38"/>
      <c r="R50" s="38"/>
      <c r="S50" s="38">
        <v>99</v>
      </c>
      <c r="T50" s="38"/>
      <c r="U50" s="38"/>
      <c r="V50" s="38"/>
      <c r="W50" s="47"/>
      <c r="X50" s="47"/>
      <c r="Y50" s="47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8"/>
      <c r="AQ50" s="33"/>
      <c r="AR50" s="33"/>
      <c r="AS50" s="33"/>
      <c r="AT50" s="33"/>
      <c r="AU50" s="33"/>
      <c r="AV50" s="33"/>
      <c r="AW50" s="33"/>
      <c r="AX50" s="33"/>
      <c r="AY50" s="33"/>
      <c r="AZ50" s="38"/>
      <c r="BA50" s="38"/>
    </row>
    <row r="51" spans="1:53" ht="13.5">
      <c r="A51" s="19">
        <f>IF(K50=0,1,IF(K51=K50,IF(LARGE(F51:J51,1)=LARGE(F50:J50,1),IF(LARGE(F51:J51,2)=LARGE(F50:J50,2),IF(LARGE(F51:J51,3)=LARGE(F50:J50,3),IF(LARGE(F51:J51,4)=LARGE(F50:J50,4),A50,COUNTA($K$7:K51)),COUNTA($K$7:K51)),COUNTA($K$7:K51)),COUNTA($K$7:K51)),COUNTA($K$7:K51)))</f>
        <v>45</v>
      </c>
      <c r="B51" s="7" t="s">
        <v>123</v>
      </c>
      <c r="C51" s="33"/>
      <c r="D51" s="33" t="s">
        <v>124</v>
      </c>
      <c r="E51" s="33"/>
      <c r="F51" s="7">
        <f>IF(ISNUMBER(MAX(N51:BI51)),MAX(N51:BI51),0)</f>
        <v>97</v>
      </c>
      <c r="G51" s="7">
        <f>IF(ISNUMBER(LARGE(N51:BI51,2)),LARGE(N51:BI51,2),0)</f>
        <v>0</v>
      </c>
      <c r="H51" s="7">
        <f>IF(ISNUMBER(LARGE(N51:BI51,3)),LARGE(N51:BI51,3),0)</f>
        <v>0</v>
      </c>
      <c r="I51" s="7">
        <f>IF(ISNUMBER(LARGE(N51:BI51,4)),LARGE(N51:BI51,4),0)</f>
        <v>0</v>
      </c>
      <c r="J51" s="7">
        <f>IF(ISNUMBER(LARGE(N51:BI51,5)),LARGE(N51:BI51,5),0)</f>
        <v>0</v>
      </c>
      <c r="K51" s="10">
        <f>SUM(F51:J51)</f>
        <v>97</v>
      </c>
      <c r="L51" s="46">
        <f>AVERAGE(M51:BA51)</f>
        <v>97</v>
      </c>
      <c r="M51" s="16"/>
      <c r="N51" s="12"/>
      <c r="O51" s="47"/>
      <c r="P51" s="38"/>
      <c r="Q51" s="38"/>
      <c r="R51" s="38"/>
      <c r="S51" s="38"/>
      <c r="T51" s="38"/>
      <c r="U51" s="38"/>
      <c r="V51" s="38"/>
      <c r="W51" s="47"/>
      <c r="X51" s="47"/>
      <c r="Y51" s="47"/>
      <c r="Z51" s="38"/>
      <c r="AA51" s="38"/>
      <c r="AB51" s="38"/>
      <c r="AC51" s="38"/>
      <c r="AD51" s="38"/>
      <c r="AE51" s="38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 t="s">
        <v>16</v>
      </c>
      <c r="AQ51" s="33"/>
      <c r="AR51" s="33"/>
      <c r="AS51" s="33"/>
      <c r="AT51" s="33"/>
      <c r="AU51" s="33"/>
      <c r="AV51" s="38"/>
      <c r="AW51" s="38"/>
      <c r="AX51" s="38"/>
      <c r="AY51" s="38"/>
      <c r="AZ51" s="38">
        <v>97</v>
      </c>
      <c r="BA51" s="38"/>
    </row>
    <row r="52" spans="1:53" ht="13.5">
      <c r="A52" s="19">
        <f>IF(K51=0,1,IF(K52=K51,IF(LARGE(F52:J52,1)=LARGE(F51:J51,1),IF(LARGE(F52:J52,2)=LARGE(F51:J51,2),IF(LARGE(F52:J52,3)=LARGE(F51:J51,3),IF(LARGE(F52:J52,4)=LARGE(F51:J51,4),A51,COUNTA($K$7:K52)),COUNTA($K$7:K52)),COUNTA($K$7:K52)),COUNTA($K$7:K52)),COUNTA($K$7:K52)))</f>
        <v>45</v>
      </c>
      <c r="B52" s="7" t="s">
        <v>132</v>
      </c>
      <c r="C52" s="33"/>
      <c r="D52" s="33" t="s">
        <v>32</v>
      </c>
      <c r="E52" s="33"/>
      <c r="F52" s="7">
        <f>IF(ISNUMBER(MAX(N52:BI52)),MAX(N52:BI52),0)</f>
        <v>97</v>
      </c>
      <c r="G52" s="7">
        <f>IF(ISNUMBER(LARGE(N52:BI52,2)),LARGE(N52:BI52,2),0)</f>
        <v>0</v>
      </c>
      <c r="H52" s="7">
        <f>IF(ISNUMBER(LARGE(N52:BI52,3)),LARGE(N52:BI52,3),0)</f>
        <v>0</v>
      </c>
      <c r="I52" s="7">
        <f>IF(ISNUMBER(LARGE(N52:BI52,4)),LARGE(N52:BI52,4),0)</f>
        <v>0</v>
      </c>
      <c r="J52" s="7">
        <f>IF(ISNUMBER(LARGE(N52:BI52,5)),LARGE(N52:BI52,5),0)</f>
        <v>0</v>
      </c>
      <c r="K52" s="10">
        <f>SUM(F52:J52)</f>
        <v>97</v>
      </c>
      <c r="L52" s="46">
        <f>AVERAGE(M52:BA52)</f>
        <v>97</v>
      </c>
      <c r="M52" s="16"/>
      <c r="N52" s="12"/>
      <c r="O52" s="47"/>
      <c r="P52" s="38"/>
      <c r="Q52" s="38"/>
      <c r="R52" s="38"/>
      <c r="S52" s="38"/>
      <c r="T52" s="38"/>
      <c r="U52" s="38"/>
      <c r="V52" s="38"/>
      <c r="W52" s="47"/>
      <c r="X52" s="47"/>
      <c r="Y52" s="47"/>
      <c r="Z52" s="38"/>
      <c r="AA52" s="38"/>
      <c r="AB52" s="38"/>
      <c r="AC52" s="38"/>
      <c r="AD52" s="38"/>
      <c r="AE52" s="38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 t="s">
        <v>16</v>
      </c>
      <c r="AQ52" s="33"/>
      <c r="AR52" s="33"/>
      <c r="AS52" s="33"/>
      <c r="AT52" s="33"/>
      <c r="AU52" s="33"/>
      <c r="AV52" s="38"/>
      <c r="AW52" s="38"/>
      <c r="AX52" s="38"/>
      <c r="AY52" s="38"/>
      <c r="AZ52" s="38">
        <v>97</v>
      </c>
      <c r="BA52" s="38"/>
    </row>
    <row r="53" spans="1:53" ht="13.5">
      <c r="A53" s="19">
        <f>IF(K52=0,1,IF(K53=K52,IF(LARGE(F53:J53,1)=LARGE(F52:J52,1),IF(LARGE(F53:J53,2)=LARGE(F52:J52,2),IF(LARGE(F53:J53,3)=LARGE(F52:J52,3),IF(LARGE(F53:J53,4)=LARGE(F52:J52,4),A52,COUNTA($K$7:K53)),COUNTA($K$7:K53)),COUNTA($K$7:K53)),COUNTA($K$7:K53)),COUNTA($K$7:K53)))</f>
        <v>47</v>
      </c>
      <c r="B53" s="7" t="s">
        <v>77</v>
      </c>
      <c r="C53" s="33"/>
      <c r="D53" s="33" t="s">
        <v>32</v>
      </c>
      <c r="E53" s="33"/>
      <c r="F53" s="7">
        <f>IF(ISNUMBER(MAX(N53:BI53)),MAX(N53:BI53),0)</f>
        <v>96</v>
      </c>
      <c r="G53" s="7">
        <f>IF(ISNUMBER(LARGE(N53:BI53,2)),LARGE(N53:BI53,2),0)</f>
        <v>0</v>
      </c>
      <c r="H53" s="7">
        <f>IF(ISNUMBER(LARGE(N53:BI53,3)),LARGE(N53:BI53,3),0)</f>
        <v>0</v>
      </c>
      <c r="I53" s="7">
        <f>IF(ISNUMBER(LARGE(N53:BI53,4)),LARGE(N53:BI53,4),0)</f>
        <v>0</v>
      </c>
      <c r="J53" s="7">
        <f>IF(ISNUMBER(LARGE(N53:BI53,5)),LARGE(N53:BI53,5),0)</f>
        <v>0</v>
      </c>
      <c r="K53" s="10">
        <f>SUM(F53:J53)</f>
        <v>96</v>
      </c>
      <c r="L53" s="46">
        <f>AVERAGE(M53:BA53)</f>
        <v>96</v>
      </c>
      <c r="M53" s="16"/>
      <c r="N53" s="12"/>
      <c r="O53" s="47"/>
      <c r="P53" s="47"/>
      <c r="Q53" s="47"/>
      <c r="R53" s="47"/>
      <c r="S53" s="47"/>
      <c r="T53" s="47"/>
      <c r="U53" s="47"/>
      <c r="V53" s="47"/>
      <c r="W53" s="47"/>
      <c r="X53" s="47">
        <v>96</v>
      </c>
      <c r="Y53" s="47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8"/>
      <c r="BA53" s="38"/>
    </row>
    <row r="54" spans="1:53" ht="13.5">
      <c r="A54" s="19">
        <f>IF(K53=0,1,IF(K54=K53,IF(LARGE(F54:J54,1)=LARGE(F53:J53,1),IF(LARGE(F54:J54,2)=LARGE(F53:J53,2),IF(LARGE(F54:J54,3)=LARGE(F53:J53,3),IF(LARGE(F54:J54,4)=LARGE(F53:J53,4),A53,COUNTA($K$7:K54)),COUNTA($K$7:K54)),COUNTA($K$7:K54)),COUNTA($K$7:K54)),COUNTA($K$7:K54)))</f>
        <v>47</v>
      </c>
      <c r="B54" s="7" t="s">
        <v>131</v>
      </c>
      <c r="C54" s="33"/>
      <c r="D54" s="33" t="s">
        <v>32</v>
      </c>
      <c r="E54" s="33"/>
      <c r="F54" s="7">
        <f>IF(ISNUMBER(MAX(N54:BI54)),MAX(N54:BI54),0)</f>
        <v>96</v>
      </c>
      <c r="G54" s="7">
        <f>IF(ISNUMBER(LARGE(N54:BI54,2)),LARGE(N54:BI54,2),0)</f>
        <v>0</v>
      </c>
      <c r="H54" s="7">
        <f>IF(ISNUMBER(LARGE(N54:BI54,3)),LARGE(N54:BI54,3),0)</f>
        <v>0</v>
      </c>
      <c r="I54" s="7">
        <f>IF(ISNUMBER(LARGE(N54:BI54,4)),LARGE(N54:BI54,4),0)</f>
        <v>0</v>
      </c>
      <c r="J54" s="7">
        <f>IF(ISNUMBER(LARGE(N54:BI54,5)),LARGE(N54:BI54,5),0)</f>
        <v>0</v>
      </c>
      <c r="K54" s="10">
        <f>SUM(F54:J54)</f>
        <v>96</v>
      </c>
      <c r="L54" s="46">
        <f>AVERAGE(M54:BA54)</f>
        <v>96</v>
      </c>
      <c r="M54" s="16"/>
      <c r="N54" s="12"/>
      <c r="O54" s="47"/>
      <c r="P54" s="38"/>
      <c r="Q54" s="38"/>
      <c r="R54" s="38"/>
      <c r="S54" s="38"/>
      <c r="T54" s="38"/>
      <c r="U54" s="38"/>
      <c r="V54" s="38"/>
      <c r="W54" s="47"/>
      <c r="X54" s="47"/>
      <c r="Y54" s="47"/>
      <c r="Z54" s="38"/>
      <c r="AA54" s="38"/>
      <c r="AB54" s="38"/>
      <c r="AC54" s="38"/>
      <c r="AD54" s="38"/>
      <c r="AE54" s="38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 t="s">
        <v>16</v>
      </c>
      <c r="AQ54" s="33"/>
      <c r="AR54" s="33"/>
      <c r="AS54" s="33"/>
      <c r="AT54" s="33"/>
      <c r="AU54" s="33"/>
      <c r="AV54" s="38"/>
      <c r="AW54" s="38"/>
      <c r="AX54" s="38"/>
      <c r="AY54" s="38"/>
      <c r="AZ54" s="38">
        <v>96</v>
      </c>
      <c r="BA54" s="38"/>
    </row>
    <row r="55" spans="1:53" ht="13.5">
      <c r="A55" s="19">
        <f>IF(K54=0,1,IF(K55=K54,IF(LARGE(F55:J55,1)=LARGE(F54:J54,1),IF(LARGE(F55:J55,2)=LARGE(F54:J54,2),IF(LARGE(F55:J55,3)=LARGE(F54:J54,3),IF(LARGE(F55:J55,4)=LARGE(F54:J54,4),A54,COUNTA($K$7:K55)),COUNTA($K$7:K55)),COUNTA($K$7:K55)),COUNTA($K$7:K55)),COUNTA($K$7:K55)))</f>
        <v>49</v>
      </c>
      <c r="B55" s="12" t="s">
        <v>93</v>
      </c>
      <c r="C55" s="18"/>
      <c r="D55" s="18" t="s">
        <v>38</v>
      </c>
      <c r="E55" s="53"/>
      <c r="F55" s="7">
        <f>IF(ISNUMBER(MAX(N55:BI55)),MAX(N55:BI55),0)</f>
        <v>94</v>
      </c>
      <c r="G55" s="7">
        <f>IF(ISNUMBER(LARGE(N55:BI55,2)),LARGE(N55:BI55,2),0)</f>
        <v>0</v>
      </c>
      <c r="H55" s="7">
        <f>IF(ISNUMBER(LARGE(N55:BI55,3)),LARGE(N55:BI55,3),0)</f>
        <v>0</v>
      </c>
      <c r="I55" s="7">
        <f>IF(ISNUMBER(LARGE(N55:BI55,4)),LARGE(N55:BI55,4),0)</f>
        <v>0</v>
      </c>
      <c r="J55" s="7">
        <f>IF(ISNUMBER(LARGE(N55:BI55,5)),LARGE(N55:BI55,5),0)</f>
        <v>0</v>
      </c>
      <c r="K55" s="10">
        <f>SUM(F55:J55)</f>
        <v>94</v>
      </c>
      <c r="L55" s="46">
        <f>AVERAGE(M55:BA55)</f>
        <v>94</v>
      </c>
      <c r="M55" s="55"/>
      <c r="N55" s="12"/>
      <c r="O55" s="53"/>
      <c r="P55" s="53"/>
      <c r="Q55" s="18"/>
      <c r="R55" s="53"/>
      <c r="S55" s="47"/>
      <c r="T55" s="47"/>
      <c r="U55" s="47"/>
      <c r="V55" s="47"/>
      <c r="W55" s="47"/>
      <c r="X55" s="47"/>
      <c r="Y55" s="47"/>
      <c r="Z55" s="33"/>
      <c r="AA55" s="33"/>
      <c r="AB55" s="33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>
        <v>94</v>
      </c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8"/>
      <c r="BA55" s="38"/>
    </row>
    <row r="56" spans="1:53" ht="13.5">
      <c r="A56" s="19">
        <f>IF(K55=0,1,IF(K56=K55,IF(LARGE(F56:J56,1)=LARGE(F55:J55,1),IF(LARGE(F56:J56,2)=LARGE(F55:J55,2),IF(LARGE(F56:J56,3)=LARGE(F55:J55,3),IF(LARGE(F56:J56,4)=LARGE(F55:J55,4),A55,COUNTA($K$7:K56)),COUNTA($K$7:K56)),COUNTA($K$7:K56)),COUNTA($K$7:K56)),COUNTA($K$7:K56)))</f>
        <v>50</v>
      </c>
      <c r="B56" s="7" t="s">
        <v>82</v>
      </c>
      <c r="C56" s="33"/>
      <c r="D56" s="33" t="s">
        <v>81</v>
      </c>
      <c r="E56" s="33"/>
      <c r="F56" s="7">
        <f>IF(ISNUMBER(MAX(N56:BI56)),MAX(N56:BI56),0)</f>
        <v>52</v>
      </c>
      <c r="G56" s="7">
        <f>IF(ISNUMBER(LARGE(N56:BI56,2)),LARGE(N56:BI56,2),0)</f>
        <v>41</v>
      </c>
      <c r="H56" s="7">
        <f>IF(ISNUMBER(LARGE(N56:BI56,3)),LARGE(N56:BI56,3),0)</f>
        <v>0</v>
      </c>
      <c r="I56" s="7">
        <f>IF(ISNUMBER(LARGE(N56:BI56,4)),LARGE(N56:BI56,4),0)</f>
        <v>0</v>
      </c>
      <c r="J56" s="7">
        <f>IF(ISNUMBER(LARGE(N56:BI56,5)),LARGE(N56:BI56,5),0)</f>
        <v>0</v>
      </c>
      <c r="K56" s="10">
        <f>SUM(F56:J56)</f>
        <v>93</v>
      </c>
      <c r="L56" s="46">
        <f>AVERAGE(M56:BA56)</f>
        <v>46.5</v>
      </c>
      <c r="M56" s="16"/>
      <c r="N56" s="12"/>
      <c r="O56" s="47"/>
      <c r="P56" s="47"/>
      <c r="Q56" s="47"/>
      <c r="R56" s="47"/>
      <c r="S56" s="47"/>
      <c r="T56" s="47"/>
      <c r="U56" s="47"/>
      <c r="V56" s="47"/>
      <c r="W56" s="47"/>
      <c r="X56" s="38"/>
      <c r="Y56" s="38"/>
      <c r="Z56" s="33"/>
      <c r="AA56" s="33"/>
      <c r="AB56" s="33"/>
      <c r="AC56" s="33">
        <v>41</v>
      </c>
      <c r="AD56" s="33">
        <v>52</v>
      </c>
      <c r="AE56" s="33"/>
      <c r="AF56" s="38"/>
      <c r="AG56" s="38"/>
      <c r="AH56" s="38"/>
      <c r="AI56" s="33"/>
      <c r="AJ56" s="33"/>
      <c r="AK56" s="33"/>
      <c r="AL56" s="33"/>
      <c r="AM56" s="33"/>
      <c r="AN56" s="33"/>
      <c r="AO56" s="33"/>
      <c r="AP56" s="38"/>
      <c r="AQ56" s="38"/>
      <c r="AR56" s="38"/>
      <c r="AS56" s="38"/>
      <c r="AT56" s="38"/>
      <c r="AU56" s="38"/>
      <c r="AV56" s="33"/>
      <c r="AW56" s="33"/>
      <c r="AX56" s="33"/>
      <c r="AY56" s="33"/>
      <c r="AZ56" s="38"/>
      <c r="BA56" s="38"/>
    </row>
    <row r="57" spans="1:53" ht="13.5">
      <c r="A57" s="19">
        <f>IF(K56=0,1,IF(K57=K56,IF(LARGE(F57:J57,1)=LARGE(F56:J56,1),IF(LARGE(F57:J57,2)=LARGE(F56:J56,2),IF(LARGE(F57:J57,3)=LARGE(F56:J56,3),IF(LARGE(F57:J57,4)=LARGE(F56:J56,4),A56,COUNTA($K$7:K57)),COUNTA($K$7:K57)),COUNTA($K$7:K57)),COUNTA($K$7:K57)),COUNTA($K$7:K57)))</f>
        <v>51</v>
      </c>
      <c r="B57" s="7" t="s">
        <v>110</v>
      </c>
      <c r="C57" s="33"/>
      <c r="D57" s="33" t="s">
        <v>75</v>
      </c>
      <c r="E57" s="33"/>
      <c r="F57" s="7">
        <f>IF(ISNUMBER(MAX(N57:BI57)),MAX(N57:BI57),0)</f>
        <v>92</v>
      </c>
      <c r="G57" s="7">
        <f>IF(ISNUMBER(LARGE(N57:BI57,2)),LARGE(N57:BI57,2),0)</f>
        <v>0</v>
      </c>
      <c r="H57" s="7">
        <f>IF(ISNUMBER(LARGE(N57:BI57,3)),LARGE(N57:BI57,3),0)</f>
        <v>0</v>
      </c>
      <c r="I57" s="7">
        <f>IF(ISNUMBER(LARGE(N57:BI57,4)),LARGE(N57:BI57,4),0)</f>
        <v>0</v>
      </c>
      <c r="J57" s="7">
        <f>IF(ISNUMBER(LARGE(N57:BI57,5)),LARGE(N57:BI57,5),0)</f>
        <v>0</v>
      </c>
      <c r="K57" s="10">
        <f>SUM(F57:J57)</f>
        <v>92</v>
      </c>
      <c r="L57" s="46">
        <f>AVERAGE(M57:BA57)</f>
        <v>92</v>
      </c>
      <c r="M57" s="16"/>
      <c r="N57" s="12"/>
      <c r="O57" s="47"/>
      <c r="P57" s="38"/>
      <c r="Q57" s="38"/>
      <c r="R57" s="38"/>
      <c r="S57" s="38"/>
      <c r="T57" s="38"/>
      <c r="U57" s="38"/>
      <c r="V57" s="38"/>
      <c r="W57" s="47"/>
      <c r="X57" s="47"/>
      <c r="Y57" s="47"/>
      <c r="Z57" s="38"/>
      <c r="AA57" s="38"/>
      <c r="AB57" s="38"/>
      <c r="AC57" s="33"/>
      <c r="AD57" s="33"/>
      <c r="AE57" s="33"/>
      <c r="AF57" s="33"/>
      <c r="AG57" s="33"/>
      <c r="AH57" s="33"/>
      <c r="AI57" s="52"/>
      <c r="AJ57" s="52"/>
      <c r="AK57" s="52"/>
      <c r="AL57" s="52"/>
      <c r="AM57" s="52"/>
      <c r="AN57" s="52"/>
      <c r="AO57" s="52"/>
      <c r="AP57" s="52"/>
      <c r="AQ57" s="52"/>
      <c r="AR57" s="50"/>
      <c r="AS57" s="52"/>
      <c r="AT57" s="52"/>
      <c r="AU57" s="52"/>
      <c r="AV57" s="38"/>
      <c r="AW57" s="38"/>
      <c r="AX57" s="38">
        <v>92</v>
      </c>
      <c r="AY57" s="38"/>
      <c r="AZ57" s="38"/>
      <c r="BA57" s="38"/>
    </row>
    <row r="58" spans="1:53" ht="13.5">
      <c r="A58" s="19">
        <f>IF(K57=0,1,IF(K58=K57,IF(LARGE(F58:J58,1)=LARGE(F57:J57,1),IF(LARGE(F58:J58,2)=LARGE(F57:J57,2),IF(LARGE(F58:J58,3)=LARGE(F57:J57,3),IF(LARGE(F58:J58,4)=LARGE(F57:J57,4),A57,COUNTA($K$7:K58)),COUNTA($K$7:K58)),COUNTA($K$7:K58)),COUNTA($K$7:K58)),COUNTA($K$7:K58)))</f>
        <v>52</v>
      </c>
      <c r="B58" s="7" t="s">
        <v>118</v>
      </c>
      <c r="C58" s="33"/>
      <c r="D58" s="33" t="s">
        <v>119</v>
      </c>
      <c r="E58" s="33"/>
      <c r="F58" s="7">
        <f>IF(ISNUMBER(MAX(N58:BI58)),MAX(N58:BI58),0)</f>
        <v>90</v>
      </c>
      <c r="G58" s="7">
        <f>IF(ISNUMBER(LARGE(N58:BI58,2)),LARGE(N58:BI58,2),0)</f>
        <v>0</v>
      </c>
      <c r="H58" s="7">
        <f>IF(ISNUMBER(LARGE(N58:BI58,3)),LARGE(N58:BI58,3),0)</f>
        <v>0</v>
      </c>
      <c r="I58" s="7">
        <f>IF(ISNUMBER(LARGE(N58:BI58,4)),LARGE(N58:BI58,4),0)</f>
        <v>0</v>
      </c>
      <c r="J58" s="7">
        <f>IF(ISNUMBER(LARGE(N58:BI58,5)),LARGE(N58:BI58,5),0)</f>
        <v>0</v>
      </c>
      <c r="K58" s="10">
        <f>SUM(F58:J58)</f>
        <v>90</v>
      </c>
      <c r="L58" s="46">
        <f>AVERAGE(M58:BA58)</f>
        <v>90</v>
      </c>
      <c r="M58" s="16"/>
      <c r="N58" s="12"/>
      <c r="O58" s="47"/>
      <c r="P58" s="38"/>
      <c r="Q58" s="38"/>
      <c r="R58" s="38"/>
      <c r="S58" s="38"/>
      <c r="T58" s="38"/>
      <c r="U58" s="38"/>
      <c r="V58" s="38"/>
      <c r="W58" s="47"/>
      <c r="X58" s="47"/>
      <c r="Y58" s="47"/>
      <c r="Z58" s="38"/>
      <c r="AA58" s="38"/>
      <c r="AB58" s="38"/>
      <c r="AC58" s="38"/>
      <c r="AD58" s="38"/>
      <c r="AE58" s="38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 t="s">
        <v>16</v>
      </c>
      <c r="AQ58" s="33"/>
      <c r="AR58" s="33"/>
      <c r="AS58" s="33"/>
      <c r="AT58" s="33"/>
      <c r="AU58" s="33"/>
      <c r="AV58" s="38"/>
      <c r="AW58" s="38"/>
      <c r="AX58" s="38"/>
      <c r="AY58" s="38">
        <v>90</v>
      </c>
      <c r="AZ58" s="38"/>
      <c r="BA58" s="38"/>
    </row>
    <row r="59" spans="1:53" ht="13.5">
      <c r="A59" s="19">
        <f>IF(K58=0,1,IF(K59=K58,IF(LARGE(F59:J59,1)=LARGE(F58:J58,1),IF(LARGE(F59:J59,2)=LARGE(F58:J58,2),IF(LARGE(F59:J59,3)=LARGE(F58:J58,3),IF(LARGE(F59:J59,4)=LARGE(F58:J58,4),A58,COUNTA($K$7:K59)),COUNTA($K$7:K59)),COUNTA($K$7:K59)),COUNTA($K$7:K59)),COUNTA($K$7:K59)))</f>
        <v>53</v>
      </c>
      <c r="B59" s="7" t="s">
        <v>104</v>
      </c>
      <c r="C59" s="33"/>
      <c r="D59" s="33" t="s">
        <v>105</v>
      </c>
      <c r="E59" s="33"/>
      <c r="F59" s="7">
        <f>IF(ISNUMBER(MAX(N59:BI59)),MAX(N59:BI59),0)</f>
        <v>89</v>
      </c>
      <c r="G59" s="7">
        <f>IF(ISNUMBER(LARGE(N59:BI59,2)),LARGE(N59:BI59,2),0)</f>
        <v>0</v>
      </c>
      <c r="H59" s="7">
        <f>IF(ISNUMBER(LARGE(N59:BI59,3)),LARGE(N59:BI59,3),0)</f>
        <v>0</v>
      </c>
      <c r="I59" s="7">
        <f>IF(ISNUMBER(LARGE(N59:BI59,4)),LARGE(N59:BI59,4),0)</f>
        <v>0</v>
      </c>
      <c r="J59" s="7">
        <f>IF(ISNUMBER(LARGE(N59:BI59,5)),LARGE(N59:BI59,5),0)</f>
        <v>0</v>
      </c>
      <c r="K59" s="10">
        <f>SUM(F59:J59)</f>
        <v>89</v>
      </c>
      <c r="L59" s="46">
        <f>AVERAGE(M59:BA59)</f>
        <v>89</v>
      </c>
      <c r="M59" s="16"/>
      <c r="N59" s="12"/>
      <c r="O59" s="47"/>
      <c r="P59" s="38"/>
      <c r="Q59" s="38"/>
      <c r="R59" s="38"/>
      <c r="S59" s="38"/>
      <c r="T59" s="38"/>
      <c r="U59" s="38"/>
      <c r="V59" s="38"/>
      <c r="W59" s="47"/>
      <c r="X59" s="47"/>
      <c r="Y59" s="47"/>
      <c r="Z59" s="33"/>
      <c r="AA59" s="33"/>
      <c r="AB59" s="33"/>
      <c r="AC59" s="33"/>
      <c r="AD59" s="33"/>
      <c r="AE59" s="33"/>
      <c r="AF59" s="33"/>
      <c r="AG59" s="33"/>
      <c r="AH59" s="33"/>
      <c r="AI59" s="52"/>
      <c r="AJ59" s="52"/>
      <c r="AK59" s="52"/>
      <c r="AL59" s="52"/>
      <c r="AM59" s="52"/>
      <c r="AN59" s="52"/>
      <c r="AO59" s="52"/>
      <c r="AP59" s="52"/>
      <c r="AQ59" s="52"/>
      <c r="AR59" s="50"/>
      <c r="AS59" s="52"/>
      <c r="AT59" s="52"/>
      <c r="AU59" s="52"/>
      <c r="AV59" s="38"/>
      <c r="AW59" s="38">
        <v>89</v>
      </c>
      <c r="AX59" s="38"/>
      <c r="AY59" s="38"/>
      <c r="AZ59" s="38"/>
      <c r="BA59" s="38"/>
    </row>
    <row r="60" spans="1:53" ht="13.5">
      <c r="A60" s="19">
        <f>IF(K59=0,1,IF(K60=K59,IF(LARGE(F60:J60,1)=LARGE(F59:J59,1),IF(LARGE(F60:J60,2)=LARGE(F59:J59,2),IF(LARGE(F60:J60,3)=LARGE(F59:J59,3),IF(LARGE(F60:J60,4)=LARGE(F59:J59,4),A59,COUNTA($K$7:K60)),COUNTA($K$7:K60)),COUNTA($K$7:K60)),COUNTA($K$7:K60)),COUNTA($K$7:K60)))</f>
        <v>54</v>
      </c>
      <c r="B60" s="7" t="s">
        <v>130</v>
      </c>
      <c r="C60" s="33"/>
      <c r="D60" s="33" t="s">
        <v>2</v>
      </c>
      <c r="E60" s="33"/>
      <c r="F60" s="7">
        <f>IF(ISNUMBER(MAX(N60:BI60)),MAX(N60:BI60),0)</f>
        <v>88</v>
      </c>
      <c r="G60" s="7">
        <f>IF(ISNUMBER(LARGE(N60:BI60,2)),LARGE(N60:BI60,2),0)</f>
        <v>0</v>
      </c>
      <c r="H60" s="7">
        <f>IF(ISNUMBER(LARGE(N60:BI60,3)),LARGE(N60:BI60,3),0)</f>
        <v>0</v>
      </c>
      <c r="I60" s="7">
        <f>IF(ISNUMBER(LARGE(N60:BI60,4)),LARGE(N60:BI60,4),0)</f>
        <v>0</v>
      </c>
      <c r="J60" s="7">
        <f>IF(ISNUMBER(LARGE(N60:BI60,5)),LARGE(N60:BI60,5),0)</f>
        <v>0</v>
      </c>
      <c r="K60" s="10">
        <f>SUM(F60:J60)</f>
        <v>88</v>
      </c>
      <c r="L60" s="46">
        <f>AVERAGE(M60:BA60)</f>
        <v>88</v>
      </c>
      <c r="M60" s="16"/>
      <c r="N60" s="12"/>
      <c r="O60" s="47"/>
      <c r="P60" s="38"/>
      <c r="Q60" s="38"/>
      <c r="R60" s="38"/>
      <c r="S60" s="38"/>
      <c r="T60" s="38"/>
      <c r="U60" s="38"/>
      <c r="V60" s="38"/>
      <c r="W60" s="47"/>
      <c r="X60" s="47"/>
      <c r="Y60" s="47"/>
      <c r="Z60" s="38"/>
      <c r="AA60" s="38"/>
      <c r="AB60" s="38"/>
      <c r="AC60" s="38"/>
      <c r="AD60" s="38"/>
      <c r="AE60" s="38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 t="s">
        <v>16</v>
      </c>
      <c r="AQ60" s="33"/>
      <c r="AR60" s="33"/>
      <c r="AS60" s="33"/>
      <c r="AT60" s="33"/>
      <c r="AU60" s="33"/>
      <c r="AV60" s="38"/>
      <c r="AW60" s="38"/>
      <c r="AX60" s="38"/>
      <c r="AY60" s="38"/>
      <c r="AZ60" s="38">
        <v>88</v>
      </c>
      <c r="BA60" s="38"/>
    </row>
    <row r="61" spans="1:53" ht="13.5">
      <c r="A61" s="19">
        <f>IF(K60=0,1,IF(K61=K60,IF(LARGE(F61:J61,1)=LARGE(F60:J60,1),IF(LARGE(F61:J61,2)=LARGE(F60:J60,2),IF(LARGE(F61:J61,3)=LARGE(F60:J60,3),IF(LARGE(F61:J61,4)=LARGE(F60:J60,4),A60,COUNTA($K$7:K61)),COUNTA($K$7:K61)),COUNTA($K$7:K61)),COUNTA($K$7:K61)),COUNTA($K$7:K61)))</f>
        <v>55</v>
      </c>
      <c r="B61" s="35" t="s">
        <v>60</v>
      </c>
      <c r="C61" s="38"/>
      <c r="D61" s="38" t="s">
        <v>38</v>
      </c>
      <c r="E61" s="38"/>
      <c r="F61" s="35">
        <f>IF(ISNUMBER(MAX(N61:BI61)),MAX(N61:BI61),0)</f>
        <v>87</v>
      </c>
      <c r="G61" s="35">
        <f>IF(ISNUMBER(LARGE(N61:BI61,2)),LARGE(N61:BI61,2),0)</f>
        <v>0</v>
      </c>
      <c r="H61" s="35">
        <f>IF(ISNUMBER(LARGE(N61:BI61,3)),LARGE(N61:BI61,3),0)</f>
        <v>0</v>
      </c>
      <c r="I61" s="35">
        <f>IF(ISNUMBER(LARGE(N61:BI61,4)),LARGE(N61:BI61,4),0)</f>
        <v>0</v>
      </c>
      <c r="J61" s="35">
        <f>IF(ISNUMBER(LARGE(N61:BI61,5)),LARGE(N61:BI61,5),0)</f>
        <v>0</v>
      </c>
      <c r="K61" s="36">
        <f>SUM(F61:J61)</f>
        <v>87</v>
      </c>
      <c r="L61" s="46">
        <f>AVERAGE(M61:BA61)</f>
        <v>87</v>
      </c>
      <c r="M61" s="39"/>
      <c r="N61" s="12"/>
      <c r="O61" s="38"/>
      <c r="P61" s="47">
        <v>87</v>
      </c>
      <c r="Q61" s="47"/>
      <c r="R61" s="47"/>
      <c r="S61" s="47"/>
      <c r="T61" s="47"/>
      <c r="U61" s="47"/>
      <c r="V61" s="47"/>
      <c r="W61" s="47"/>
      <c r="X61" s="47"/>
      <c r="Y61" s="47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8"/>
      <c r="AP61" s="38"/>
      <c r="AQ61" s="38"/>
      <c r="AR61" s="38"/>
      <c r="AS61" s="38"/>
      <c r="AT61" s="38"/>
      <c r="AU61" s="38"/>
      <c r="AV61" s="33"/>
      <c r="AW61" s="33"/>
      <c r="AX61" s="38"/>
      <c r="AY61" s="38"/>
      <c r="AZ61" s="38"/>
      <c r="BA61" s="38"/>
    </row>
    <row r="62" spans="1:53" ht="13.5">
      <c r="A62" s="19">
        <f>IF(K61=0,1,IF(K62=K61,IF(LARGE(F62:J62,1)=LARGE(F61:J61,1),IF(LARGE(F62:J62,2)=LARGE(F61:J61,2),IF(LARGE(F62:J62,3)=LARGE(F61:J61,3),IF(LARGE(F62:J62,4)=LARGE(F61:J61,4),A61,COUNTA($K$7:K62)),COUNTA($K$7:K62)),COUNTA($K$7:K62)),COUNTA($K$7:K62)),COUNTA($K$7:K62)))</f>
        <v>56</v>
      </c>
      <c r="B62" s="7" t="s">
        <v>41</v>
      </c>
      <c r="C62" s="33"/>
      <c r="D62" s="33" t="s">
        <v>40</v>
      </c>
      <c r="E62" s="33"/>
      <c r="F62" s="7">
        <f>IF(ISNUMBER(MAX(N62:BI62)),MAX(N62:BI62),0)</f>
        <v>78</v>
      </c>
      <c r="G62" s="7">
        <f>IF(ISNUMBER(LARGE(N62:BI62,2)),LARGE(N62:BI62,2),0)</f>
        <v>0</v>
      </c>
      <c r="H62" s="7">
        <f>IF(ISNUMBER(LARGE(N62:BI62,3)),LARGE(N62:BI62,3),0)</f>
        <v>0</v>
      </c>
      <c r="I62" s="7">
        <f>IF(ISNUMBER(LARGE(N62:BI62,4)),LARGE(N62:BI62,4),0)</f>
        <v>0</v>
      </c>
      <c r="J62" s="7">
        <f>IF(ISNUMBER(LARGE(N62:BI62,5)),LARGE(N62:BI62,5),0)</f>
        <v>0</v>
      </c>
      <c r="K62" s="10">
        <f>SUM(F62:J62)</f>
        <v>78</v>
      </c>
      <c r="L62" s="46">
        <f>AVERAGE(M62:BA62)</f>
        <v>78</v>
      </c>
      <c r="M62" s="16"/>
      <c r="N62" s="12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33"/>
      <c r="AA62" s="33"/>
      <c r="AB62" s="33"/>
      <c r="AC62" s="33"/>
      <c r="AD62" s="33"/>
      <c r="AE62" s="33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0"/>
      <c r="AS62" s="52">
        <v>78</v>
      </c>
      <c r="AT62" s="52"/>
      <c r="AU62" s="52"/>
      <c r="AV62" s="33"/>
      <c r="AW62" s="33"/>
      <c r="AX62" s="38"/>
      <c r="AY62" s="38"/>
      <c r="AZ62" s="38"/>
      <c r="BA62" s="38"/>
    </row>
    <row r="63" spans="1:53" ht="13.5">
      <c r="A63" s="19">
        <f>IF(K62=0,1,IF(K63=K62,IF(LARGE(F63:J63,1)=LARGE(F62:J62,1),IF(LARGE(F63:J63,2)=LARGE(F62:J62,2),IF(LARGE(F63:J63,3)=LARGE(F62:J62,3),IF(LARGE(F63:J63,4)=LARGE(F62:J62,4),A62,COUNTA($K$7:K63)),COUNTA($K$7:K63)),COUNTA($K$7:K63)),COUNTA($K$7:K63)),COUNTA($K$7:K63)))</f>
        <v>57</v>
      </c>
      <c r="B63" s="7" t="s">
        <v>111</v>
      </c>
      <c r="C63" s="33"/>
      <c r="D63" s="33" t="s">
        <v>89</v>
      </c>
      <c r="E63" s="33"/>
      <c r="F63" s="7">
        <f>IF(ISNUMBER(MAX(N63:BI63)),MAX(N63:BI63),0)</f>
        <v>62</v>
      </c>
      <c r="G63" s="7">
        <f>IF(ISNUMBER(LARGE(N63:BI63,2)),LARGE(N63:BI63,2),0)</f>
        <v>0</v>
      </c>
      <c r="H63" s="7">
        <f>IF(ISNUMBER(LARGE(N63:BI63,3)),LARGE(N63:BI63,3),0)</f>
        <v>0</v>
      </c>
      <c r="I63" s="7">
        <f>IF(ISNUMBER(LARGE(N63:BI63,4)),LARGE(N63:BI63,4),0)</f>
        <v>0</v>
      </c>
      <c r="J63" s="7">
        <f>IF(ISNUMBER(LARGE(N63:BI63,5)),LARGE(N63:BI63,5),0)</f>
        <v>0</v>
      </c>
      <c r="K63" s="10">
        <f>SUM(F63:J63)</f>
        <v>62</v>
      </c>
      <c r="L63" s="46">
        <f>AVERAGE(M63:BA63)</f>
        <v>62</v>
      </c>
      <c r="M63" s="16"/>
      <c r="N63" s="12"/>
      <c r="O63" s="47"/>
      <c r="P63" s="38"/>
      <c r="Q63" s="38"/>
      <c r="R63" s="38"/>
      <c r="S63" s="38"/>
      <c r="T63" s="38"/>
      <c r="U63" s="38"/>
      <c r="V63" s="38"/>
      <c r="W63" s="47"/>
      <c r="X63" s="47"/>
      <c r="Y63" s="47"/>
      <c r="Z63" s="38"/>
      <c r="AA63" s="38"/>
      <c r="AB63" s="38"/>
      <c r="AC63" s="33"/>
      <c r="AD63" s="33"/>
      <c r="AE63" s="33"/>
      <c r="AF63" s="33"/>
      <c r="AG63" s="33"/>
      <c r="AH63" s="33"/>
      <c r="AI63" s="52"/>
      <c r="AJ63" s="52"/>
      <c r="AK63" s="52"/>
      <c r="AL63" s="52"/>
      <c r="AM63" s="52"/>
      <c r="AN63" s="52"/>
      <c r="AO63" s="52"/>
      <c r="AP63" s="52"/>
      <c r="AQ63" s="52"/>
      <c r="AR63" s="50"/>
      <c r="AS63" s="52"/>
      <c r="AT63" s="52"/>
      <c r="AU63" s="52"/>
      <c r="AV63" s="38"/>
      <c r="AW63" s="38"/>
      <c r="AX63" s="38">
        <v>62</v>
      </c>
      <c r="AY63" s="38"/>
      <c r="AZ63" s="38"/>
      <c r="BA63" s="38"/>
    </row>
    <row r="64" spans="1:53" ht="13.5">
      <c r="A64" s="19">
        <f>IF(K63=0,1,IF(K64=K63,IF(LARGE(F64:J64,1)=LARGE(F63:J63,1),IF(LARGE(F64:J64,2)=LARGE(F63:J63,2),IF(LARGE(F64:J64,3)=LARGE(F63:J63,3),IF(LARGE(F64:J64,4)=LARGE(F63:J63,4),A63,COUNTA($K$7:K64)),COUNTA($K$7:K64)),COUNTA($K$7:K64)),COUNTA($K$7:K64)),COUNTA($K$7:K64)))</f>
        <v>58</v>
      </c>
      <c r="B64" s="7" t="s">
        <v>39</v>
      </c>
      <c r="C64" s="33"/>
      <c r="D64" s="33" t="s">
        <v>40</v>
      </c>
      <c r="E64" s="33"/>
      <c r="F64" s="7">
        <f>IF(ISNUMBER(MAX(N64:BI64)),MAX(N64:BI64),0)</f>
        <v>52</v>
      </c>
      <c r="G64" s="7">
        <f>IF(ISNUMBER(LARGE(N64:BI64,2)),LARGE(N64:BI64,2),0)</f>
        <v>0</v>
      </c>
      <c r="H64" s="7">
        <f>IF(ISNUMBER(LARGE(N64:BI64,3)),LARGE(N64:BI64,3),0)</f>
        <v>0</v>
      </c>
      <c r="I64" s="7">
        <f>IF(ISNUMBER(LARGE(N64:BI64,4)),LARGE(N64:BI64,4),0)</f>
        <v>0</v>
      </c>
      <c r="J64" s="7">
        <f>IF(ISNUMBER(LARGE(N64:BI64,5)),LARGE(N64:BI64,5),0)</f>
        <v>0</v>
      </c>
      <c r="K64" s="10">
        <f>SUM(F64:J64)</f>
        <v>52</v>
      </c>
      <c r="L64" s="46">
        <f>AVERAGE(M64:BA64)</f>
        <v>52</v>
      </c>
      <c r="M64" s="16"/>
      <c r="N64" s="12"/>
      <c r="O64" s="47">
        <v>52</v>
      </c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33"/>
      <c r="AA64" s="33"/>
      <c r="AB64" s="33"/>
      <c r="AC64" s="33"/>
      <c r="AD64" s="33"/>
      <c r="AE64" s="38"/>
      <c r="AF64" s="33"/>
      <c r="AG64" s="33"/>
      <c r="AH64" s="33"/>
      <c r="AI64" s="38"/>
      <c r="AJ64" s="38"/>
      <c r="AK64" s="38"/>
      <c r="AL64" s="38"/>
      <c r="AM64" s="38"/>
      <c r="AN64" s="38"/>
      <c r="AO64" s="38"/>
      <c r="AP64" s="33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</row>
    <row r="65" spans="1:53" ht="13.5">
      <c r="A65" s="19">
        <f>IF(K64=0,1,IF(K65=K64,IF(LARGE(F65:J65,1)=LARGE(F64:J64,1),IF(LARGE(F65:J65,2)=LARGE(F64:J64,2),IF(LARGE(F65:J65,3)=LARGE(F64:J64,3),IF(LARGE(F65:J65,4)=LARGE(F64:J64,4),A64,COUNTA($K$7:K65)),COUNTA($K$7:K65)),COUNTA($K$7:K65)),COUNTA($K$7:K65)),COUNTA($K$7:K65)))</f>
        <v>59</v>
      </c>
      <c r="B65" s="7" t="s">
        <v>107</v>
      </c>
      <c r="C65" s="33"/>
      <c r="D65" s="33" t="s">
        <v>75</v>
      </c>
      <c r="E65" s="33"/>
      <c r="F65" s="7">
        <f>IF(ISNUMBER(MAX(N65:BI65)),MAX(N65:BI65),0)</f>
        <v>47</v>
      </c>
      <c r="G65" s="7">
        <f>IF(ISNUMBER(LARGE(N65:BI65,2)),LARGE(N65:BI65,2),0)</f>
        <v>0</v>
      </c>
      <c r="H65" s="7">
        <f>IF(ISNUMBER(LARGE(N65:BI65,3)),LARGE(N65:BI65,3),0)</f>
        <v>0</v>
      </c>
      <c r="I65" s="7">
        <f>IF(ISNUMBER(LARGE(N65:BI65,4)),LARGE(N65:BI65,4),0)</f>
        <v>0</v>
      </c>
      <c r="J65" s="7">
        <f>IF(ISNUMBER(LARGE(N65:BI65,5)),LARGE(N65:BI65,5),0)</f>
        <v>0</v>
      </c>
      <c r="K65" s="10">
        <f>SUM(F65:J65)</f>
        <v>47</v>
      </c>
      <c r="L65" s="46">
        <f>AVERAGE(M65:BA65)</f>
        <v>47</v>
      </c>
      <c r="M65" s="16"/>
      <c r="N65" s="12"/>
      <c r="O65" s="47"/>
      <c r="P65" s="47"/>
      <c r="Q65" s="47"/>
      <c r="R65" s="47"/>
      <c r="S65" s="47"/>
      <c r="T65" s="47"/>
      <c r="U65" s="47"/>
      <c r="V65" s="47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0"/>
      <c r="AS65" s="52"/>
      <c r="AT65" s="52"/>
      <c r="AU65" s="52"/>
      <c r="AV65" s="38"/>
      <c r="AW65" s="38">
        <v>47</v>
      </c>
      <c r="AX65" s="38"/>
      <c r="AY65" s="38"/>
      <c r="AZ65" s="38"/>
      <c r="BA65" s="38"/>
    </row>
    <row r="66" spans="1:53" ht="13.5">
      <c r="A66" s="19">
        <f>IF(K65=0,1,IF(K66=K65,IF(LARGE(F66:J66,1)=LARGE(F65:J65,1),IF(LARGE(F66:J66,2)=LARGE(F65:J65,2),IF(LARGE(F66:J66,3)=LARGE(F65:J65,3),IF(LARGE(F66:J66,4)=LARGE(F65:J65,4),A65,COUNTA($K$7:K66)),COUNTA($K$7:K66)),COUNTA($K$7:K66)),COUNTA($K$7:K66)),COUNTA($K$7:K66)))</f>
        <v>60</v>
      </c>
      <c r="B66" s="7" t="s">
        <v>48</v>
      </c>
      <c r="C66" s="33"/>
      <c r="D66" s="33" t="s">
        <v>2</v>
      </c>
      <c r="E66" s="33"/>
      <c r="F66" s="7">
        <f>IF(ISNUMBER(MAX(N66:BI66)),MAX(N66:BI66),0)</f>
        <v>32</v>
      </c>
      <c r="G66" s="7">
        <f>IF(ISNUMBER(LARGE(N66:BI66,2)),LARGE(N66:BI66,2),0)</f>
        <v>0</v>
      </c>
      <c r="H66" s="7">
        <f>IF(ISNUMBER(LARGE(N66:BI66,3)),LARGE(N66:BI66,3),0)</f>
        <v>0</v>
      </c>
      <c r="I66" s="7">
        <f>IF(ISNUMBER(LARGE(N66:BI66,4)),LARGE(N66:BI66,4),0)</f>
        <v>0</v>
      </c>
      <c r="J66" s="7">
        <f>IF(ISNUMBER(LARGE(N66:BI66,5)),LARGE(N66:BI66,5),0)</f>
        <v>0</v>
      </c>
      <c r="K66" s="10">
        <f>SUM(F66:J66)</f>
        <v>32</v>
      </c>
      <c r="L66" s="46">
        <f>AVERAGE(M66:BA66)</f>
        <v>32</v>
      </c>
      <c r="M66" s="16"/>
      <c r="N66" s="12"/>
      <c r="O66" s="47"/>
      <c r="P66" s="38"/>
      <c r="Q66" s="38"/>
      <c r="R66" s="38"/>
      <c r="S66" s="38"/>
      <c r="T66" s="38"/>
      <c r="U66" s="38"/>
      <c r="V66" s="38"/>
      <c r="W66" s="47"/>
      <c r="X66" s="47"/>
      <c r="Y66" s="47"/>
      <c r="Z66" s="38"/>
      <c r="AA66" s="38"/>
      <c r="AB66" s="38"/>
      <c r="AC66" s="38"/>
      <c r="AD66" s="38"/>
      <c r="AE66" s="38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>
        <v>32</v>
      </c>
      <c r="AQ66" s="33"/>
      <c r="AR66" s="33"/>
      <c r="AS66" s="33"/>
      <c r="AT66" s="33"/>
      <c r="AU66" s="33"/>
      <c r="AV66" s="38"/>
      <c r="AW66" s="38"/>
      <c r="AX66" s="38"/>
      <c r="AY66" s="38"/>
      <c r="AZ66" s="38"/>
      <c r="BA66" s="38"/>
    </row>
    <row r="67" spans="1:53" ht="13.5">
      <c r="A67" s="19"/>
      <c r="B67" s="16"/>
      <c r="C67" s="16"/>
      <c r="D67" s="16"/>
      <c r="E67" s="16"/>
      <c r="F67" s="16"/>
      <c r="G67" s="16"/>
      <c r="H67" s="16"/>
      <c r="I67" s="16"/>
      <c r="J67" s="16"/>
      <c r="K67" s="21"/>
      <c r="L67" s="22"/>
      <c r="M67" s="16"/>
      <c r="N67" s="20"/>
      <c r="O67" s="23"/>
      <c r="P67" s="39"/>
      <c r="Q67" s="39"/>
      <c r="R67" s="39"/>
      <c r="S67" s="39"/>
      <c r="T67" s="39"/>
      <c r="U67" s="39"/>
      <c r="V67" s="39"/>
      <c r="W67" s="23"/>
      <c r="X67" s="23"/>
      <c r="Y67" s="23"/>
      <c r="Z67" s="39"/>
      <c r="AA67" s="39"/>
      <c r="AB67" s="39"/>
      <c r="AC67" s="39"/>
      <c r="AD67" s="39"/>
      <c r="AE67" s="39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39"/>
      <c r="AW67" s="39"/>
      <c r="AX67" s="39"/>
      <c r="AY67" s="39"/>
      <c r="AZ67" s="39"/>
      <c r="BA67" s="39"/>
    </row>
    <row r="68" spans="1:2" ht="13.5">
      <c r="A68" s="5" t="s">
        <v>22</v>
      </c>
      <c r="B68" s="15"/>
    </row>
    <row r="69" spans="11:13" ht="13.5">
      <c r="K69" s="15"/>
      <c r="M69" s="16"/>
    </row>
    <row r="70" spans="1:53" ht="15" customHeight="1">
      <c r="A70" s="19">
        <f>IF(K69=0,1,IF(K70=K69,IF(LARGE(F70:J70,1)=LARGE(F69:J69,1),IF(LARGE(F70:J70,2)=LARGE(F69:J69,2),IF(LARGE(F70:J70,3)=LARGE(F69:J69,3),IF(LARGE(F70:J70,4)=LARGE(F69:J69,4),A69,COUNTA($K$70:K70)),COUNTA($K$70:K70)),COUNTA($K$70:K70)),COUNTA($K$70:K70)),COUNTA($K$70:K70)))</f>
        <v>1</v>
      </c>
      <c r="B70" s="7" t="s">
        <v>8</v>
      </c>
      <c r="C70" s="7"/>
      <c r="D70" s="7" t="s">
        <v>75</v>
      </c>
      <c r="E70" s="7"/>
      <c r="F70" s="7">
        <f>IF(ISNUMBER(MAX(N70:BI70)),MAX(N70:BI70),0)</f>
        <v>118</v>
      </c>
      <c r="G70" s="7">
        <f>IF(ISNUMBER(LARGE(N70:BI70,2)),LARGE(N70:BI70,2),0)</f>
        <v>118</v>
      </c>
      <c r="H70" s="7">
        <f>IF(ISNUMBER(LARGE(N70:BI70,3)),LARGE(N70:BI70,3),0)</f>
        <v>118</v>
      </c>
      <c r="I70" s="7">
        <f>IF(ISNUMBER(LARGE(N70:BI70,4)),LARGE(N70:BI70,4),0)</f>
        <v>117</v>
      </c>
      <c r="J70" s="7">
        <f>IF(ISNUMBER(LARGE(N70:BI70,5)),LARGE(N70:BI70,5),0)</f>
        <v>115</v>
      </c>
      <c r="K70" s="10">
        <f>SUM(F70:J70)</f>
        <v>586</v>
      </c>
      <c r="L70" s="46">
        <f>AVERAGE(M70:BA70)</f>
        <v>110.81818181818181</v>
      </c>
      <c r="M70" s="17"/>
      <c r="N70" s="18">
        <v>112</v>
      </c>
      <c r="O70" s="13">
        <v>112</v>
      </c>
      <c r="P70" s="13">
        <v>112</v>
      </c>
      <c r="Q70" s="13">
        <v>105</v>
      </c>
      <c r="R70" s="13"/>
      <c r="S70" s="13"/>
      <c r="T70" s="13">
        <v>107</v>
      </c>
      <c r="U70" s="13">
        <v>103</v>
      </c>
      <c r="V70" s="13">
        <v>106</v>
      </c>
      <c r="W70" s="13">
        <v>112</v>
      </c>
      <c r="X70" s="13"/>
      <c r="Y70" s="13">
        <v>110</v>
      </c>
      <c r="Z70" s="7">
        <v>118</v>
      </c>
      <c r="AA70" s="7"/>
      <c r="AB70" s="7"/>
      <c r="AC70" s="7">
        <v>113</v>
      </c>
      <c r="AD70" s="7">
        <v>112</v>
      </c>
      <c r="AE70" s="7"/>
      <c r="AF70" s="7"/>
      <c r="AG70" s="7"/>
      <c r="AH70" s="7"/>
      <c r="AI70" s="7">
        <v>115</v>
      </c>
      <c r="AJ70" s="7">
        <v>115</v>
      </c>
      <c r="AK70" s="7"/>
      <c r="AL70" s="7">
        <v>108</v>
      </c>
      <c r="AM70" s="7">
        <v>113</v>
      </c>
      <c r="AN70" s="7"/>
      <c r="AO70" s="7"/>
      <c r="AP70" s="7"/>
      <c r="AQ70" s="7">
        <v>107</v>
      </c>
      <c r="AR70" s="7"/>
      <c r="AS70" s="7"/>
      <c r="AT70" s="7"/>
      <c r="AU70" s="7">
        <v>118</v>
      </c>
      <c r="AV70" s="7"/>
      <c r="AW70" s="7"/>
      <c r="AX70" s="7">
        <v>118</v>
      </c>
      <c r="AY70" s="7">
        <v>117</v>
      </c>
      <c r="AZ70" s="7">
        <v>107</v>
      </c>
      <c r="BA70" s="7">
        <v>98</v>
      </c>
    </row>
    <row r="71" spans="1:53" ht="15" customHeight="1">
      <c r="A71" s="19">
        <f>IF(K70=0,1,IF(K71=K70,IF(LARGE(F71:J71,1)=LARGE(F70:J70,1),IF(LARGE(F71:J71,2)=LARGE(F70:J70,2),IF(LARGE(F71:J71,3)=LARGE(F70:J70,3),IF(LARGE(F71:J71,4)=LARGE(F70:J70,4),A70,COUNTA($K$70:K71)),COUNTA($K$70:K71)),COUNTA($K$70:K71)),COUNTA($K$70:K71)),COUNTA($K$70:K71)))</f>
        <v>2</v>
      </c>
      <c r="B71" s="7" t="s">
        <v>7</v>
      </c>
      <c r="C71" s="7"/>
      <c r="D71" s="7" t="s">
        <v>2</v>
      </c>
      <c r="E71" s="7"/>
      <c r="F71" s="7">
        <f>IF(ISNUMBER(MAX(N71:BI71)),MAX(N71:BI71),0)</f>
        <v>115</v>
      </c>
      <c r="G71" s="7">
        <f>IF(ISNUMBER(LARGE(N71:BI71,2)),LARGE(N71:BI71,2),0)</f>
        <v>113</v>
      </c>
      <c r="H71" s="7">
        <f>IF(ISNUMBER(LARGE(N71:BI71,3)),LARGE(N71:BI71,3),0)</f>
        <v>110</v>
      </c>
      <c r="I71" s="7">
        <f>IF(ISNUMBER(LARGE(N71:BI71,4)),LARGE(N71:BI71,4),0)</f>
        <v>109</v>
      </c>
      <c r="J71" s="7">
        <f>IF(ISNUMBER(LARGE(N71:BI71,5)),LARGE(N71:BI71,5),0)</f>
        <v>108</v>
      </c>
      <c r="K71" s="10">
        <f>SUM(F71:J71)</f>
        <v>555</v>
      </c>
      <c r="L71" s="46">
        <f>AVERAGE(M71:BA71)</f>
        <v>104.92857142857143</v>
      </c>
      <c r="M71" s="17"/>
      <c r="N71" s="18"/>
      <c r="O71" s="13"/>
      <c r="P71" s="13">
        <v>103</v>
      </c>
      <c r="Q71" s="13">
        <v>98</v>
      </c>
      <c r="R71" s="13"/>
      <c r="S71" s="13"/>
      <c r="T71" s="13">
        <v>115</v>
      </c>
      <c r="U71" s="13">
        <v>104</v>
      </c>
      <c r="V71" s="13">
        <v>108</v>
      </c>
      <c r="W71" s="13">
        <v>110</v>
      </c>
      <c r="X71" s="13"/>
      <c r="Y71" s="13">
        <v>109</v>
      </c>
      <c r="Z71" s="7">
        <v>104</v>
      </c>
      <c r="AA71" s="7"/>
      <c r="AB71" s="7"/>
      <c r="AC71" s="7">
        <v>90</v>
      </c>
      <c r="AD71" s="7">
        <v>113</v>
      </c>
      <c r="AE71" s="7"/>
      <c r="AF71" s="7"/>
      <c r="AG71" s="7"/>
      <c r="AH71" s="7"/>
      <c r="AI71" s="7">
        <v>108</v>
      </c>
      <c r="AJ71" s="7">
        <v>105</v>
      </c>
      <c r="AK71" s="7"/>
      <c r="AL71" s="7"/>
      <c r="AM71" s="7"/>
      <c r="AN71" s="7"/>
      <c r="AO71" s="7"/>
      <c r="AP71" s="7"/>
      <c r="AQ71" s="7">
        <v>98</v>
      </c>
      <c r="AR71" s="7"/>
      <c r="AS71" s="7"/>
      <c r="AT71" s="7"/>
      <c r="AU71" s="7">
        <v>104</v>
      </c>
      <c r="AV71" s="7"/>
      <c r="AW71" s="7"/>
      <c r="AX71" s="7"/>
      <c r="AY71" s="7"/>
      <c r="AZ71" s="7"/>
      <c r="BA71" s="7"/>
    </row>
    <row r="72" spans="1:53" ht="15" customHeight="1">
      <c r="A72" s="19">
        <f>IF(K71=0,1,IF(K72=K71,IF(LARGE(F72:J72,1)=LARGE(F71:J71,1),IF(LARGE(F72:J72,2)=LARGE(F71:J71,2),IF(LARGE(F72:J72,3)=LARGE(F71:J71,3),IF(LARGE(F72:J72,4)=LARGE(F71:J71,4),A71,COUNTA($K$70:K72)),COUNTA($K$70:K72)),COUNTA($K$70:K72)),COUNTA($K$70:K72)),COUNTA($K$70:K72)))</f>
        <v>3</v>
      </c>
      <c r="B72" s="7" t="s">
        <v>9</v>
      </c>
      <c r="C72" s="7"/>
      <c r="D72" s="7" t="s">
        <v>2</v>
      </c>
      <c r="E72" s="7"/>
      <c r="F72" s="7">
        <f>IF(ISNUMBER(MAX(N72:BI72)),MAX(N72:BI72),0)</f>
        <v>110</v>
      </c>
      <c r="G72" s="7">
        <f>IF(ISNUMBER(LARGE(N72:BI72,2)),LARGE(N72:BI72,2),0)</f>
        <v>107</v>
      </c>
      <c r="H72" s="7">
        <f>IF(ISNUMBER(LARGE(N72:BI72,3)),LARGE(N72:BI72,3),0)</f>
        <v>106</v>
      </c>
      <c r="I72" s="7">
        <f>IF(ISNUMBER(LARGE(N72:BI72,4)),LARGE(N72:BI72,4),0)</f>
        <v>106</v>
      </c>
      <c r="J72" s="7">
        <f>IF(ISNUMBER(LARGE(N72:BI72,5)),LARGE(N72:BI72,5),0)</f>
        <v>103</v>
      </c>
      <c r="K72" s="10">
        <f>SUM(F72:J72)</f>
        <v>532</v>
      </c>
      <c r="L72" s="46">
        <f>AVERAGE(M72:BA72)</f>
        <v>100.61538461538461</v>
      </c>
      <c r="M72" s="17"/>
      <c r="N72" s="18"/>
      <c r="O72" s="13"/>
      <c r="P72" s="13">
        <v>102</v>
      </c>
      <c r="Q72" s="13">
        <v>106</v>
      </c>
      <c r="R72" s="13"/>
      <c r="S72" s="13">
        <v>85</v>
      </c>
      <c r="T72" s="13"/>
      <c r="U72" s="13"/>
      <c r="V72" s="13">
        <v>106</v>
      </c>
      <c r="W72" s="13">
        <v>99</v>
      </c>
      <c r="X72" s="13"/>
      <c r="Y72" s="13">
        <v>100</v>
      </c>
      <c r="Z72" s="7">
        <v>102</v>
      </c>
      <c r="AA72" s="7"/>
      <c r="AB72" s="7"/>
      <c r="AC72" s="7">
        <v>107</v>
      </c>
      <c r="AD72" s="7">
        <v>96</v>
      </c>
      <c r="AE72" s="7"/>
      <c r="AF72" s="7"/>
      <c r="AG72" s="7"/>
      <c r="AH72" s="7"/>
      <c r="AI72" s="7">
        <v>91</v>
      </c>
      <c r="AJ72" s="7"/>
      <c r="AK72" s="7"/>
      <c r="AL72" s="7">
        <v>101</v>
      </c>
      <c r="AM72" s="7"/>
      <c r="AN72" s="7"/>
      <c r="AO72" s="7"/>
      <c r="AP72" s="7"/>
      <c r="AQ72" s="7"/>
      <c r="AR72" s="7"/>
      <c r="AS72" s="7"/>
      <c r="AT72" s="7"/>
      <c r="AU72" s="7">
        <v>103</v>
      </c>
      <c r="AV72" s="7"/>
      <c r="AW72" s="7"/>
      <c r="AX72" s="7"/>
      <c r="AY72" s="7"/>
      <c r="AZ72" s="7">
        <v>110</v>
      </c>
      <c r="BA72" s="7"/>
    </row>
    <row r="73" spans="1:53" ht="13.5">
      <c r="A73" s="31">
        <f>IF(K72=0,1,IF(K73=K72,IF(LARGE(F73:J73,1)=LARGE(F72:J72,1),IF(LARGE(F73:J73,2)=LARGE(F72:J72,2),IF(LARGE(F73:J73,3)=LARGE(F72:J72,3),IF(LARGE(F73:J73,4)=LARGE(F72:J72,4),A72,COUNTA($K$70:K73)),COUNTA($K$70:K73)),COUNTA($K$70:K73)),COUNTA($K$70:K73)),COUNTA($K$70:K73)))</f>
        <v>4</v>
      </c>
      <c r="B73" s="33" t="s">
        <v>74</v>
      </c>
      <c r="C73" s="7"/>
      <c r="D73" s="7" t="s">
        <v>75</v>
      </c>
      <c r="E73" s="7"/>
      <c r="F73" s="7">
        <f>IF(ISNUMBER(MAX(N73:BI73)),MAX(N73:BI73),0)</f>
        <v>103</v>
      </c>
      <c r="G73" s="7">
        <f>IF(ISNUMBER(LARGE(N73:BI73,2)),LARGE(N73:BI73,2),0)</f>
        <v>95</v>
      </c>
      <c r="H73" s="7">
        <f>IF(ISNUMBER(LARGE(N73:BI73,3)),LARGE(N73:BI73,3),0)</f>
        <v>95</v>
      </c>
      <c r="I73" s="7">
        <f>IF(ISNUMBER(LARGE(N73:BI73,4)),LARGE(N73:BI73,4),0)</f>
        <v>93</v>
      </c>
      <c r="J73" s="7">
        <f>IF(ISNUMBER(LARGE(N73:BI73,5)),LARGE(N73:BI73,5),0)</f>
        <v>93</v>
      </c>
      <c r="K73" s="10">
        <f>SUM(F73:J73)</f>
        <v>479</v>
      </c>
      <c r="L73" s="46">
        <f>AVERAGE(M73:BA73)</f>
        <v>89.88888888888889</v>
      </c>
      <c r="M73" s="17"/>
      <c r="N73" s="18"/>
      <c r="O73" s="13"/>
      <c r="P73" s="13"/>
      <c r="Q73" s="13"/>
      <c r="R73" s="13"/>
      <c r="S73" s="13">
        <v>68</v>
      </c>
      <c r="T73" s="13"/>
      <c r="U73" s="13"/>
      <c r="V73" s="13">
        <v>95</v>
      </c>
      <c r="W73" s="13">
        <v>103</v>
      </c>
      <c r="X73" s="13">
        <v>92</v>
      </c>
      <c r="Y73" s="13">
        <v>93</v>
      </c>
      <c r="Z73" s="7"/>
      <c r="AA73" s="7"/>
      <c r="AB73" s="7"/>
      <c r="AC73" s="7"/>
      <c r="AD73" s="7">
        <v>95</v>
      </c>
      <c r="AE73" s="7"/>
      <c r="AF73" s="7"/>
      <c r="AG73" s="7"/>
      <c r="AH73" s="7"/>
      <c r="AI73" s="7">
        <v>87</v>
      </c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>
        <v>93</v>
      </c>
      <c r="BA73" s="7">
        <v>83</v>
      </c>
    </row>
    <row r="74" spans="1:53" ht="13.5">
      <c r="A74" s="31">
        <f>IF(K73=0,1,IF(K74=K73,IF(LARGE(F74:J74,1)=LARGE(F73:J73,1),IF(LARGE(F74:J74,2)=LARGE(F73:J73,2),IF(LARGE(F74:J74,3)=LARGE(F73:J73,3),IF(LARGE(F74:J74,4)=LARGE(F73:J73,4),A73,COUNTA($K$70:K74)),COUNTA($K$70:K74)),COUNTA($K$70:K74)),COUNTA($K$70:K74)),COUNTA($K$70:K74)))</f>
        <v>5</v>
      </c>
      <c r="B74" s="32" t="s">
        <v>59</v>
      </c>
      <c r="C74" s="27"/>
      <c r="D74" s="27" t="s">
        <v>55</v>
      </c>
      <c r="E74" s="27"/>
      <c r="F74" s="27">
        <f>IF(ISNUMBER(MAX(N74:BI74)),MAX(N74:BI74),0)</f>
        <v>98</v>
      </c>
      <c r="G74" s="27">
        <f>IF(ISNUMBER(LARGE(N74:BI74,2)),LARGE(N74:BI74,2),0)</f>
        <v>90</v>
      </c>
      <c r="H74" s="27">
        <f>IF(ISNUMBER(LARGE(N74:BI74,3)),LARGE(N74:BI74,3),0)</f>
        <v>88</v>
      </c>
      <c r="I74" s="27">
        <f>IF(ISNUMBER(LARGE(N74:BI74,4)),LARGE(N74:BI74,4),0)</f>
        <v>86</v>
      </c>
      <c r="J74" s="27">
        <f>IF(ISNUMBER(LARGE(N74:BI74,5)),LARGE(N74:BI74,5),0)</f>
        <v>83</v>
      </c>
      <c r="K74" s="28">
        <f>SUM(F74:J74)</f>
        <v>445</v>
      </c>
      <c r="L74" s="46">
        <f>AVERAGE(M74:BA74)</f>
        <v>83</v>
      </c>
      <c r="M74" s="17"/>
      <c r="N74" s="18"/>
      <c r="O74" s="13"/>
      <c r="P74" s="13"/>
      <c r="Q74" s="13"/>
      <c r="R74" s="13"/>
      <c r="S74" s="13">
        <v>80</v>
      </c>
      <c r="T74" s="13"/>
      <c r="U74" s="13"/>
      <c r="V74" s="13">
        <v>90</v>
      </c>
      <c r="W74" s="13">
        <v>86</v>
      </c>
      <c r="X74" s="13">
        <v>64</v>
      </c>
      <c r="Y74" s="13">
        <v>98</v>
      </c>
      <c r="Z74" s="7"/>
      <c r="AA74" s="7"/>
      <c r="AB74" s="7"/>
      <c r="AC74" s="7">
        <v>88</v>
      </c>
      <c r="AD74" s="7">
        <v>83</v>
      </c>
      <c r="AE74" s="7"/>
      <c r="AF74" s="7"/>
      <c r="AG74" s="7"/>
      <c r="AH74" s="7"/>
      <c r="AI74" s="7">
        <v>75</v>
      </c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</row>
    <row r="75" spans="1:53" ht="13.5">
      <c r="A75" s="31">
        <f>IF(K74=0,1,IF(K75=K74,IF(LARGE(F75:J75,1)=LARGE(F74:J74,1),IF(LARGE(F75:J75,2)=LARGE(F74:J74,2),IF(LARGE(F75:J75,3)=LARGE(F74:J74,3),IF(LARGE(F75:J75,4)=LARGE(F74:J74,4),A74,COUNTA($K$70:K75)),COUNTA($K$70:K75)),COUNTA($K$70:K75)),COUNTA($K$70:K75)),COUNTA($K$70:K75)))</f>
        <v>6</v>
      </c>
      <c r="B75" s="33" t="s">
        <v>128</v>
      </c>
      <c r="C75" s="7" t="s">
        <v>16</v>
      </c>
      <c r="D75" s="7" t="s">
        <v>129</v>
      </c>
      <c r="E75" s="7"/>
      <c r="F75" s="7">
        <f>IF(ISNUMBER(MAX(N75:BI75)),MAX(N75:BI75),0)</f>
        <v>96</v>
      </c>
      <c r="G75" s="7">
        <f>IF(ISNUMBER(LARGE(N75:BI75,2)),LARGE(N75:BI75,2),0)</f>
        <v>80</v>
      </c>
      <c r="H75" s="7">
        <f>IF(ISNUMBER(LARGE(N75:BI75,3)),LARGE(N75:BI75,3),0)</f>
        <v>53</v>
      </c>
      <c r="I75" s="7">
        <f>IF(ISNUMBER(LARGE(N75:BI75,4)),LARGE(N75:BI75,4),0)</f>
        <v>0</v>
      </c>
      <c r="J75" s="7">
        <f>IF(ISNUMBER(LARGE(N75:BI75,5)),LARGE(N75:BI75,5),0)</f>
        <v>0</v>
      </c>
      <c r="K75" s="10">
        <f>SUM(F75:J75)</f>
        <v>229</v>
      </c>
      <c r="L75" s="46">
        <f>AVERAGE(M75:BA75)</f>
        <v>76.33333333333333</v>
      </c>
      <c r="M75" s="16"/>
      <c r="N75" s="12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7"/>
      <c r="AA75" s="7"/>
      <c r="AB75" s="7"/>
      <c r="AC75" s="7"/>
      <c r="AD75" s="7"/>
      <c r="AE75" s="7"/>
      <c r="AF75" s="7"/>
      <c r="AG75" s="7"/>
      <c r="AH75" s="7">
        <v>53</v>
      </c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>
        <v>96</v>
      </c>
      <c r="BA75" s="7">
        <v>80</v>
      </c>
    </row>
    <row r="76" spans="1:53" ht="13.5">
      <c r="A76" s="31">
        <f>IF(K75=0,1,IF(K76=K75,IF(LARGE(F76:J76,1)=LARGE(F75:J75,1),IF(LARGE(F76:J76,2)=LARGE(F75:J75,2),IF(LARGE(F76:J76,3)=LARGE(F75:J75,3),IF(LARGE(F76:J76,4)=LARGE(F75:J75,4),A75,COUNTA($K$70:K76)),COUNTA($K$70:K76)),COUNTA($K$70:K76)),COUNTA($K$70:K76)),COUNTA($K$70:K76)))</f>
        <v>7</v>
      </c>
      <c r="B76" s="33" t="s">
        <v>90</v>
      </c>
      <c r="C76" s="7"/>
      <c r="D76" s="7" t="s">
        <v>2</v>
      </c>
      <c r="E76" s="7"/>
      <c r="F76" s="7">
        <f>IF(ISNUMBER(MAX(N76:BI76)),MAX(N76:BI76),0)</f>
        <v>53</v>
      </c>
      <c r="G76" s="7">
        <f>IF(ISNUMBER(LARGE(N76:BI76,2)),LARGE(N76:BI76,2),0)</f>
        <v>0</v>
      </c>
      <c r="H76" s="7">
        <f>IF(ISNUMBER(LARGE(N76:BI76,3)),LARGE(N76:BI76,3),0)</f>
        <v>0</v>
      </c>
      <c r="I76" s="7">
        <f>IF(ISNUMBER(LARGE(N76:BI76,4)),LARGE(N76:BI76,4),0)</f>
        <v>0</v>
      </c>
      <c r="J76" s="7">
        <f>IF(ISNUMBER(LARGE(N76:BI76,5)),LARGE(N76:BI76,5),0)</f>
        <v>0</v>
      </c>
      <c r="K76" s="10">
        <f>SUM(F76:J76)</f>
        <v>53</v>
      </c>
      <c r="L76" s="46">
        <f>AVERAGE(M76:BA76)</f>
        <v>53</v>
      </c>
      <c r="M76" s="16"/>
      <c r="N76" s="12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7"/>
      <c r="AA76" s="7"/>
      <c r="AB76" s="7"/>
      <c r="AC76" s="7"/>
      <c r="AD76" s="7"/>
      <c r="AE76" s="7"/>
      <c r="AF76" s="7"/>
      <c r="AG76" s="7"/>
      <c r="AH76" s="7">
        <v>53</v>
      </c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</row>
    <row r="77" spans="1:47" ht="13.5">
      <c r="A77" s="19"/>
      <c r="B77" s="16"/>
      <c r="C77" s="16"/>
      <c r="D77" s="16"/>
      <c r="E77" s="16"/>
      <c r="F77" s="16"/>
      <c r="G77" s="16"/>
      <c r="H77" s="16"/>
      <c r="I77" s="16"/>
      <c r="J77" s="16"/>
      <c r="K77" s="21"/>
      <c r="L77" s="22"/>
      <c r="M77" s="16"/>
      <c r="N77" s="20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</row>
    <row r="78" spans="1:11" ht="13.5">
      <c r="A78" s="5" t="s">
        <v>21</v>
      </c>
      <c r="B78" s="15"/>
      <c r="K78" s="15"/>
    </row>
    <row r="79" ht="13.5">
      <c r="K79" s="15"/>
    </row>
    <row r="80" spans="1:53" ht="15" customHeight="1">
      <c r="A80" s="19">
        <f>IF(K79=0,1,IF(K80=K79,IF(LARGE(F80:J80,1)=LARGE(F79:J79,1),IF(LARGE(F80:J80,2)=LARGE(F79:J79,2),IF(LARGE(F80:J80,3)=LARGE(F79:J79,3),IF(LARGE(F80:J80,4)=LARGE(F79:J79,4),A79,COUNTA($K$80:K80)),COUNTA($K$80:K80)),COUNTA($K$80:K80)),COUNTA($K$80:K80)),COUNTA($K$80:K80)))</f>
        <v>1</v>
      </c>
      <c r="B80" s="7" t="s">
        <v>96</v>
      </c>
      <c r="C80" s="7"/>
      <c r="D80" s="7" t="s">
        <v>38</v>
      </c>
      <c r="E80" s="7"/>
      <c r="F80" s="7">
        <f>IF(ISNUMBER(MAX(N80:BI80)),MAX(N80:BI80),0)</f>
        <v>68</v>
      </c>
      <c r="G80" s="7">
        <f>IF(ISNUMBER(LARGE(N80:BI80,2)),LARGE(N80:BI80,2),0)</f>
        <v>66</v>
      </c>
      <c r="H80" s="7">
        <f>IF(ISNUMBER(LARGE(N80:BI80,3)),LARGE(N80:BI80,3),0)</f>
        <v>64</v>
      </c>
      <c r="I80" s="7">
        <f>IF(ISNUMBER(LARGE(N80:BI80,4)),LARGE(N80:BI80,4),0)</f>
        <v>61</v>
      </c>
      <c r="J80" s="7">
        <f>IF(ISNUMBER(LARGE(N80:BI80,5)),LARGE(N80:BI80,5),0)</f>
        <v>59</v>
      </c>
      <c r="K80" s="10">
        <f>SUM(F80:J80)</f>
        <v>318</v>
      </c>
      <c r="L80" s="46">
        <f>AVERAGE(M80:BA80)</f>
        <v>62.666666666666664</v>
      </c>
      <c r="N80" s="12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7">
        <v>66</v>
      </c>
      <c r="AA80" s="7"/>
      <c r="AB80" s="7"/>
      <c r="AC80" s="7">
        <v>61</v>
      </c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>
        <v>64</v>
      </c>
      <c r="AO80" s="7"/>
      <c r="AP80" s="7">
        <v>58</v>
      </c>
      <c r="AQ80" s="7"/>
      <c r="AR80" s="7"/>
      <c r="AS80" s="34">
        <v>68</v>
      </c>
      <c r="AT80" s="34"/>
      <c r="AU80" s="7"/>
      <c r="AV80" s="7"/>
      <c r="AW80" s="7"/>
      <c r="AX80" s="7"/>
      <c r="AY80" s="7"/>
      <c r="AZ80" s="7">
        <v>59</v>
      </c>
      <c r="BA80" s="7"/>
    </row>
    <row r="81" spans="1:53" ht="15" customHeight="1">
      <c r="A81" s="19">
        <f>IF(K80=0,1,IF(K81=K80,IF(LARGE(F81:J81,1)=LARGE(F80:J80,1),IF(LARGE(F81:J81,2)=LARGE(F80:J80,2),IF(LARGE(F81:J81,3)=LARGE(F80:J80,3),IF(LARGE(F81:J81,4)=LARGE(F80:J80,4),A80,COUNTA($K$80:K81)),COUNTA($K$80:K81)),COUNTA($K$80:K81)),COUNTA($K$80:K81)),COUNTA($K$80:K81)))</f>
        <v>2</v>
      </c>
      <c r="B81" s="7" t="s">
        <v>45</v>
      </c>
      <c r="C81" s="7"/>
      <c r="D81" s="7" t="s">
        <v>2</v>
      </c>
      <c r="E81" s="7"/>
      <c r="F81" s="7">
        <f>IF(ISNUMBER(MAX(N81:BI81)),MAX(N81:BI81),0)</f>
        <v>49</v>
      </c>
      <c r="G81" s="7">
        <f>IF(ISNUMBER(LARGE(N81:BI81,2)),LARGE(N81:BI81,2),0)</f>
        <v>44</v>
      </c>
      <c r="H81" s="7">
        <f>IF(ISNUMBER(LARGE(N81:BI81,3)),LARGE(N81:BI81,3),0)</f>
        <v>41</v>
      </c>
      <c r="I81" s="7">
        <f>IF(ISNUMBER(LARGE(N81:BI81,4)),LARGE(N81:BI81,4),0)</f>
        <v>39</v>
      </c>
      <c r="J81" s="7">
        <f>IF(ISNUMBER(LARGE(N81:BI81,5)),LARGE(N81:BI81,5),0)</f>
        <v>37</v>
      </c>
      <c r="K81" s="10">
        <f>SUM(F81:J81)</f>
        <v>210</v>
      </c>
      <c r="L81" s="46">
        <f>AVERAGE(M81:BA81)</f>
        <v>38.25</v>
      </c>
      <c r="N81" s="12"/>
      <c r="O81" s="13"/>
      <c r="P81" s="13"/>
      <c r="Q81" s="13"/>
      <c r="R81" s="13"/>
      <c r="S81" s="13"/>
      <c r="T81" s="13"/>
      <c r="U81" s="13"/>
      <c r="V81" s="13">
        <v>41</v>
      </c>
      <c r="W81" s="13">
        <v>37</v>
      </c>
      <c r="X81" s="13"/>
      <c r="Y81" s="13"/>
      <c r="Z81" s="7"/>
      <c r="AA81" s="7"/>
      <c r="AB81" s="7"/>
      <c r="AC81" s="7">
        <v>49</v>
      </c>
      <c r="AD81" s="7"/>
      <c r="AE81" s="7"/>
      <c r="AF81" s="7"/>
      <c r="AG81" s="7"/>
      <c r="AH81" s="7">
        <v>35</v>
      </c>
      <c r="AI81" s="7"/>
      <c r="AJ81" s="7">
        <v>44</v>
      </c>
      <c r="AK81" s="7"/>
      <c r="AL81" s="7"/>
      <c r="AM81" s="7">
        <v>37</v>
      </c>
      <c r="AN81" s="7"/>
      <c r="AO81" s="7"/>
      <c r="AP81" s="7">
        <v>39</v>
      </c>
      <c r="AQ81" s="7"/>
      <c r="AR81" s="7"/>
      <c r="AS81" s="34"/>
      <c r="AT81" s="34"/>
      <c r="AU81" s="7"/>
      <c r="AV81" s="7"/>
      <c r="AW81" s="7"/>
      <c r="AX81" s="7"/>
      <c r="AY81" s="7"/>
      <c r="AZ81" s="7">
        <v>24</v>
      </c>
      <c r="BA81" s="7"/>
    </row>
    <row r="82" spans="1:53" ht="13.5">
      <c r="A82" s="19">
        <f>IF(K80=0,1,IF(K82=K80,IF(LARGE(F82:J82,1)=LARGE(F80:J80,1),IF(LARGE(F82:J82,2)=LARGE(F80:J80,2),IF(LARGE(F82:J82,3)=LARGE(F80:J80,3),IF(LARGE(F82:J82,4)=LARGE(F80:J80,4),A80,COUNTA($K$80:K82)),COUNTA($K$80:K82)),COUNTA($K$80:K82)),COUNTA($K$80:K82)),COUNTA($K$80:K82)))</f>
        <v>3</v>
      </c>
      <c r="B82" s="7" t="s">
        <v>25</v>
      </c>
      <c r="C82" s="7"/>
      <c r="D82" s="7" t="s">
        <v>75</v>
      </c>
      <c r="E82" s="7"/>
      <c r="F82" s="7">
        <f>IF(ISNUMBER(MAX(N82:BI82)),MAX(N82:BI82),0)</f>
        <v>52</v>
      </c>
      <c r="G82" s="7">
        <f>IF(ISNUMBER(LARGE(N82:BI82,2)),LARGE(N82:BI82,2),0)</f>
        <v>52</v>
      </c>
      <c r="H82" s="7">
        <f>IF(ISNUMBER(LARGE(N82:BI82,3)),LARGE(N82:BI82,3),0)</f>
        <v>47</v>
      </c>
      <c r="I82" s="7">
        <f>IF(ISNUMBER(LARGE(N82:BI82,4)),LARGE(N82:BI82,4),0)</f>
        <v>0</v>
      </c>
      <c r="J82" s="7">
        <f>IF(ISNUMBER(LARGE(N82:BI82,5)),LARGE(N82:BI82,5),0)</f>
        <v>0</v>
      </c>
      <c r="K82" s="10">
        <f>SUM(F82:J82)</f>
        <v>151</v>
      </c>
      <c r="L82" s="46">
        <f>AVERAGE(M82:BA82)</f>
        <v>50.333333333333336</v>
      </c>
      <c r="N82" s="12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34"/>
      <c r="AT82" s="34"/>
      <c r="AU82" s="7"/>
      <c r="AV82" s="7"/>
      <c r="AW82" s="7"/>
      <c r="AX82" s="7">
        <v>52</v>
      </c>
      <c r="AY82" s="7">
        <v>52</v>
      </c>
      <c r="AZ82" s="7">
        <v>47</v>
      </c>
      <c r="BA82" s="7"/>
    </row>
    <row r="83" spans="1:53" s="37" customFormat="1" ht="13.5">
      <c r="A83" s="19">
        <f>IF(K82=0,1,IF(K83=K82,IF(LARGE(F83:J83,1)=LARGE(F82:J82,1),IF(LARGE(F83:J83,2)=LARGE(F82:J82,2),IF(LARGE(F83:J83,3)=LARGE(F82:J82,3),IF(LARGE(F83:J83,4)=LARGE(F82:J82,4),A82,COUNTA($K$80:K83)),COUNTA($K$80:K83)),COUNTA($K$80:K83)),COUNTA($K$80:K83)),COUNTA($K$80:K83)))</f>
        <v>4</v>
      </c>
      <c r="B83" s="35" t="s">
        <v>113</v>
      </c>
      <c r="C83" s="38"/>
      <c r="D83" s="38" t="s">
        <v>75</v>
      </c>
      <c r="E83" s="38"/>
      <c r="F83" s="38">
        <f>IF(ISNUMBER(MAX(N83:BI83)),MAX(N83:BI83),0)</f>
        <v>36</v>
      </c>
      <c r="G83" s="38">
        <f>IF(ISNUMBER(LARGE(N83:BI83,2)),LARGE(N83:BI83,2),0)</f>
        <v>26</v>
      </c>
      <c r="H83" s="38">
        <f>IF(ISNUMBER(LARGE(N83:BI83,3)),LARGE(N83:BI83,3),0)</f>
        <v>25</v>
      </c>
      <c r="I83" s="38">
        <f>IF(ISNUMBER(LARGE(N83:BI83,4)),LARGE(N83:BI83,4),0)</f>
        <v>0</v>
      </c>
      <c r="J83" s="38">
        <f>IF(ISNUMBER(LARGE(N83:BI83,5)),LARGE(N83:BI83,5),0)</f>
        <v>0</v>
      </c>
      <c r="K83" s="42">
        <f>SUM(F83:J83)</f>
        <v>87</v>
      </c>
      <c r="L83" s="46">
        <f>AVERAGE(M83:BA83)</f>
        <v>29</v>
      </c>
      <c r="N83" s="12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5"/>
      <c r="AX83" s="35">
        <v>26</v>
      </c>
      <c r="AY83" s="35">
        <v>36</v>
      </c>
      <c r="AZ83" s="35">
        <v>25</v>
      </c>
      <c r="BA83" s="35"/>
    </row>
    <row r="84" spans="1:53" s="37" customFormat="1" ht="13.5">
      <c r="A84" s="19">
        <f>IF(K83=0,1,IF(K84=K83,IF(LARGE(F84:J84,1)=LARGE(F83:J83,1),IF(LARGE(F84:J84,2)=LARGE(F83:J83,2),IF(LARGE(F84:J84,3)=LARGE(F83:J83,3),IF(LARGE(F84:J84,4)=LARGE(F83:J83,4),A83,COUNTA($K$80:K84)),COUNTA($K$80:K84)),COUNTA($K$80:K84)),COUNTA($K$80:K84)),COUNTA($K$80:K84)))</f>
        <v>5</v>
      </c>
      <c r="B84" s="35" t="s">
        <v>125</v>
      </c>
      <c r="C84" s="38"/>
      <c r="D84" s="38" t="s">
        <v>124</v>
      </c>
      <c r="E84" s="38"/>
      <c r="F84" s="38">
        <f>IF(ISNUMBER(MAX(N84:BI84)),MAX(N84:BI84),0)</f>
        <v>47</v>
      </c>
      <c r="G84" s="38">
        <f>IF(ISNUMBER(LARGE(N84:BI84,2)),LARGE(N84:BI84,2),0)</f>
        <v>0</v>
      </c>
      <c r="H84" s="38">
        <f>IF(ISNUMBER(LARGE(N84:BI84,3)),LARGE(N84:BI84,3),0)</f>
        <v>0</v>
      </c>
      <c r="I84" s="38">
        <f>IF(ISNUMBER(LARGE(N84:BI84,4)),LARGE(N84:BI84,4),0)</f>
        <v>0</v>
      </c>
      <c r="J84" s="38">
        <f>IF(ISNUMBER(LARGE(N84:BI84,5)),LARGE(N84:BI84,5),0)</f>
        <v>0</v>
      </c>
      <c r="K84" s="42">
        <f>SUM(F84:J84)</f>
        <v>47</v>
      </c>
      <c r="L84" s="46">
        <f>AVERAGE(M84:BA84)</f>
        <v>47</v>
      </c>
      <c r="N84" s="12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5"/>
      <c r="AX84" s="35" t="s">
        <v>16</v>
      </c>
      <c r="AY84" s="35" t="s">
        <v>16</v>
      </c>
      <c r="AZ84" s="35">
        <v>47</v>
      </c>
      <c r="BA84" s="35"/>
    </row>
    <row r="85" spans="1:53" s="37" customFormat="1" ht="13.5">
      <c r="A85" s="19">
        <f>IF(K84=0,1,IF(K85=K84,IF(LARGE(F85:J85,1)=LARGE(F84:J84,1),IF(LARGE(F85:J85,2)=LARGE(F84:J84,2),IF(LARGE(F85:J85,3)=LARGE(F84:J84,3),IF(LARGE(F85:J85,4)=LARGE(F84:J84,4),A84,COUNTA($K$80:K85)),COUNTA($K$80:K85)),COUNTA($K$80:K85)),COUNTA($K$80:K85)),COUNTA($K$80:K85)))</f>
        <v>6</v>
      </c>
      <c r="B85" s="35" t="s">
        <v>126</v>
      </c>
      <c r="C85" s="38"/>
      <c r="D85" s="38" t="s">
        <v>127</v>
      </c>
      <c r="E85" s="38"/>
      <c r="F85" s="38">
        <f>IF(ISNUMBER(MAX(N85:BI85)),MAX(N85:BI85),0)</f>
        <v>22</v>
      </c>
      <c r="G85" s="38">
        <f>IF(ISNUMBER(LARGE(N85:BI85,2)),LARGE(N85:BI85,2),0)</f>
        <v>0</v>
      </c>
      <c r="H85" s="38">
        <f>IF(ISNUMBER(LARGE(N85:BI85,3)),LARGE(N85:BI85,3),0)</f>
        <v>0</v>
      </c>
      <c r="I85" s="38">
        <f>IF(ISNUMBER(LARGE(N85:BI85,4)),LARGE(N85:BI85,4),0)</f>
        <v>0</v>
      </c>
      <c r="J85" s="38">
        <f>IF(ISNUMBER(LARGE(N85:BI85,5)),LARGE(N85:BI85,5),0)</f>
        <v>0</v>
      </c>
      <c r="K85" s="42">
        <f>SUM(F85:J85)</f>
        <v>22</v>
      </c>
      <c r="L85" s="46">
        <f>AVERAGE(M85:BA85)</f>
        <v>22</v>
      </c>
      <c r="N85" s="12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5"/>
      <c r="AX85" s="35" t="s">
        <v>16</v>
      </c>
      <c r="AY85" s="35" t="s">
        <v>16</v>
      </c>
      <c r="AZ85" s="35">
        <v>22</v>
      </c>
      <c r="BA85" s="35"/>
    </row>
    <row r="86" spans="1:53" s="37" customFormat="1" ht="13.5">
      <c r="A86" s="19"/>
      <c r="B86" s="39"/>
      <c r="C86" s="39"/>
      <c r="D86" s="39"/>
      <c r="E86" s="39"/>
      <c r="F86" s="39"/>
      <c r="G86" s="39"/>
      <c r="H86" s="39"/>
      <c r="I86" s="39"/>
      <c r="J86" s="39"/>
      <c r="K86" s="57"/>
      <c r="L86" s="22"/>
      <c r="N86" s="20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</row>
    <row r="88" ht="13.5">
      <c r="B88" s="15" t="s">
        <v>66</v>
      </c>
    </row>
    <row r="89" ht="15" customHeight="1">
      <c r="B89" s="2" t="s">
        <v>17</v>
      </c>
    </row>
    <row r="90" ht="13.5">
      <c r="B90" s="2" t="s">
        <v>67</v>
      </c>
    </row>
    <row r="91" ht="13.5">
      <c r="B91" s="2" t="s">
        <v>97</v>
      </c>
    </row>
    <row r="92" ht="13.5">
      <c r="B92" s="2" t="s">
        <v>69</v>
      </c>
    </row>
    <row r="93" ht="13.5">
      <c r="B93" s="2" t="s">
        <v>18</v>
      </c>
    </row>
    <row r="95" ht="13.5">
      <c r="B95" s="4" t="s">
        <v>43</v>
      </c>
    </row>
    <row r="96" ht="13.5">
      <c r="B96" s="2" t="s">
        <v>68</v>
      </c>
    </row>
  </sheetData>
  <sheetProtection/>
  <printOptions/>
  <pageMargins left="0.7" right="0.7" top="0.75" bottom="0.75" header="0.3" footer="0.3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</dc:creator>
  <cp:keywords/>
  <dc:description/>
  <cp:lastModifiedBy>Jørn Simenstad</cp:lastModifiedBy>
  <dcterms:created xsi:type="dcterms:W3CDTF">2013-06-13T08:23:01Z</dcterms:created>
  <dcterms:modified xsi:type="dcterms:W3CDTF">2016-08-29T22:59:13Z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